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miranda\Documents\De trabajo\Estados Financieros CEDEVAL\2020\PAGINA WEB BVES\"/>
    </mc:Choice>
  </mc:AlternateContent>
  <xr:revisionPtr revIDLastSave="0" documentId="8_{5C9C4F36-EBEE-4B9E-9EE9-FAB449E473AD}" xr6:coauthVersionLast="45" xr6:coauthVersionMax="45" xr10:uidLastSave="{00000000-0000-0000-0000-000000000000}"/>
  <bookViews>
    <workbookView xWindow="-120" yWindow="-120" windowWidth="20730" windowHeight="11160" xr2:uid="{FADDD5FC-2F64-42DE-A74D-2477BF4D2BA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7" i="1" l="1"/>
  <c r="C116" i="1"/>
  <c r="C115" i="1"/>
  <c r="C114" i="1"/>
  <c r="C113" i="1"/>
  <c r="C112" i="1"/>
  <c r="C111" i="1"/>
  <c r="C110" i="1"/>
  <c r="C107" i="1"/>
  <c r="C103" i="1"/>
  <c r="C102" i="1"/>
  <c r="C101" i="1"/>
  <c r="C100" i="1"/>
  <c r="C96" i="1"/>
  <c r="C95" i="1"/>
  <c r="C94" i="1"/>
  <c r="C93" i="1"/>
  <c r="C92" i="1"/>
  <c r="C90" i="1"/>
  <c r="C89" i="1"/>
  <c r="C88" i="1"/>
  <c r="C84" i="1"/>
  <c r="C83" i="1"/>
  <c r="C82" i="1"/>
  <c r="C79" i="1"/>
  <c r="C43" i="1"/>
  <c r="C41" i="1"/>
  <c r="C38" i="1"/>
  <c r="C36" i="1"/>
  <c r="C31" i="1"/>
  <c r="C24" i="1"/>
  <c r="C16" i="1"/>
  <c r="C6" i="1"/>
  <c r="C87" i="1" l="1"/>
  <c r="C21" i="1"/>
  <c r="C81" i="1"/>
  <c r="C109" i="1"/>
  <c r="C99" i="1"/>
  <c r="C23" i="1"/>
  <c r="C35" i="1"/>
  <c r="C121" i="1" l="1"/>
  <c r="C47" i="1"/>
  <c r="C120" i="1"/>
  <c r="C105" i="1"/>
  <c r="C123" i="1" l="1"/>
</calcChain>
</file>

<file path=xl/sharedStrings.xml><?xml version="1.0" encoding="utf-8"?>
<sst xmlns="http://schemas.openxmlformats.org/spreadsheetml/2006/main" count="110" uniqueCount="92">
  <si>
    <t>CENTRAL DE DEPOSITO DE VALORES, S.A. DE C.V.</t>
  </si>
  <si>
    <t>BALANCE GENERAL AL 31 DE MAYO DE 2020</t>
  </si>
  <si>
    <t>(Cifras en US$)</t>
  </si>
  <si>
    <t>2020 MAYO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</si>
  <si>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</si>
  <si>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</si>
  <si>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</si>
  <si>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</si>
  <si>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</si>
  <si>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</si>
  <si>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</si>
  <si>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</si>
  <si>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</si>
  <si>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</si>
  <si>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</si>
  <si>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</si>
  <si>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</si>
  <si>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Inmuebles</t>
  </si>
  <si>
    <t>Cuentas por cobrar a largo plazo</t>
  </si>
  <si>
    <t>Activos intangibles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</si>
  <si>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</si>
  <si>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</si>
  <si>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</si>
  <si>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</si>
  <si>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</si>
  <si>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</si>
  <si>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</si>
  <si>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</si>
  <si>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Dividendos por pagar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</si>
  <si>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</si>
  <si>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</si>
  <si>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</si>
  <si>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</si>
  <si>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</si>
  <si>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</si>
  <si>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</si>
  <si>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</si>
  <si>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</si>
  <si>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</si>
  <si>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</si>
  <si>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</si>
  <si>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</si>
  <si>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</si>
  <si>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</si>
  <si>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ESTADO DE RESULTADO ACUMULADO  ENERO - DICIEMBRE 2020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</si>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</sst>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164" fontId="3" fillId="0" borderId="0" xfId="2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/>
    <xf numFmtId="164" fontId="3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2" xfId="1" applyFont="1" applyFill="1" applyBorder="1"/>
    <xf numFmtId="0" fontId="2" fillId="0" borderId="0" xfId="0" quotePrefix="1" applyFont="1" applyAlignment="1">
      <alignment horizontal="left"/>
    </xf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readingOrder="1"/>
    </xf>
    <xf numFmtId="0" fontId="3" fillId="0" borderId="0" xfId="0" applyFont="1" applyAlignment="1">
      <alignment wrapText="1" readingOrder="1"/>
    </xf>
    <xf numFmtId="164" fontId="2" fillId="0" borderId="4" xfId="1" applyNumberFormat="1" applyFont="1" applyFill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3" fillId="0" borderId="0" xfId="0" applyFont="1" applyAlignment="1">
      <alignment horizontal="righ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miranda/Documents/De%20trabajo/Estados%20Financieros%20CEDEVAL/2020/CEDEVAL%20EF%20MAYO%20202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"/>
      <sheetName val="Pres Gto"/>
      <sheetName val="Pres Res"/>
      <sheetName val="Ing Real 19"/>
      <sheetName val="Gto Real 19"/>
      <sheetName val="Res Real 19"/>
      <sheetName val="Grafik (2)"/>
      <sheetName val="ER Pres"/>
      <sheetName val="ER ACUM PRES"/>
      <sheetName val="Miles2"/>
      <sheetName val="Acum"/>
      <sheetName val="BG_ER (2)"/>
      <sheetName val="GASTOS"/>
      <sheetName val="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O9">
            <v>548116.61</v>
          </cell>
        </row>
        <row r="10">
          <cell r="O10">
            <v>6552</v>
          </cell>
        </row>
        <row r="11">
          <cell r="O11">
            <v>5300</v>
          </cell>
        </row>
        <row r="15">
          <cell r="O15">
            <v>103907.72</v>
          </cell>
        </row>
        <row r="16">
          <cell r="O16">
            <v>11531.25</v>
          </cell>
        </row>
        <row r="17">
          <cell r="O17">
            <v>8907.3000000000011</v>
          </cell>
        </row>
        <row r="19">
          <cell r="O19">
            <v>178537.17</v>
          </cell>
        </row>
        <row r="20">
          <cell r="O20">
            <v>16337.5</v>
          </cell>
        </row>
        <row r="21">
          <cell r="O21">
            <v>116603.33</v>
          </cell>
        </row>
        <row r="22">
          <cell r="O22">
            <v>10350.960000000001</v>
          </cell>
        </row>
        <row r="23">
          <cell r="O23">
            <v>1755.1000000000001</v>
          </cell>
        </row>
        <row r="26">
          <cell r="O26">
            <v>3997.38</v>
          </cell>
        </row>
        <row r="27">
          <cell r="O27">
            <v>3.18</v>
          </cell>
        </row>
        <row r="28">
          <cell r="O28">
            <v>2595.75</v>
          </cell>
        </row>
        <row r="29">
          <cell r="O29">
            <v>0</v>
          </cell>
        </row>
        <row r="33">
          <cell r="O33">
            <v>63202.58</v>
          </cell>
        </row>
        <row r="36">
          <cell r="O36">
            <v>154.38</v>
          </cell>
        </row>
        <row r="37">
          <cell r="O37">
            <v>10.76</v>
          </cell>
        </row>
        <row r="38">
          <cell r="O38">
            <v>0</v>
          </cell>
        </row>
        <row r="39">
          <cell r="O39">
            <v>2655.45</v>
          </cell>
        </row>
        <row r="40">
          <cell r="O40">
            <v>63.86</v>
          </cell>
        </row>
        <row r="41">
          <cell r="O41">
            <v>0</v>
          </cell>
        </row>
        <row r="43">
          <cell r="O43">
            <v>48.01</v>
          </cell>
        </row>
        <row r="44">
          <cell r="O4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6B67-82D8-4C9B-8DC9-6AB43CCF0631}">
  <dimension ref="A1:C125"/>
  <sheetViews>
    <sheetView showGridLines="0" tabSelected="1" workbookViewId="0">
      <selection activeCell="F46" sqref="F46"/>
    </sheetView>
  </sheetViews>
  <sheetFormatPr baseColWidth="10" defaultColWidth="14.85546875" defaultRowHeight="14.25" customHeight="1" x14ac:dyDescent="0.25"/>
  <cols>
    <col min="1" max="1" width="6" style="2" customWidth="1"/>
    <col min="2" max="2" width="67.42578125" style="2" customWidth="1"/>
    <col min="3" max="3" width="22.42578125" style="13" bestFit="1" customWidth="1"/>
    <col min="4" max="16384" width="14.85546875" style="2"/>
  </cols>
  <sheetData>
    <row r="1" spans="1:3" ht="14.25" customHeight="1" x14ac:dyDescent="0.25">
      <c r="A1" s="1" t="s">
        <v>0</v>
      </c>
      <c r="B1" s="1"/>
      <c r="C1" s="1"/>
    </row>
    <row r="2" spans="1:3" ht="14.25" customHeight="1" x14ac:dyDescent="0.25">
      <c r="A2" s="3" t="s">
        <v>1</v>
      </c>
      <c r="B2" s="4"/>
      <c r="C2" s="4"/>
    </row>
    <row r="3" spans="1:3" ht="14.25" customHeight="1" x14ac:dyDescent="0.25">
      <c r="A3" s="3" t="s">
        <v>2</v>
      </c>
      <c r="B3" s="3"/>
      <c r="C3" s="3"/>
    </row>
    <row r="4" spans="1:3" ht="14.25" customHeight="1" thickBot="1" x14ac:dyDescent="0.3">
      <c r="A4" s="5"/>
      <c r="B4" s="6"/>
      <c r="C4" s="7" t="s">
        <v>3</v>
      </c>
    </row>
    <row r="5" spans="1:3" ht="14.25" customHeight="1" x14ac:dyDescent="0.25">
      <c r="A5" s="9" t="s">
        <v>4</v>
      </c>
      <c r="C5" s="10"/>
    </row>
    <row r="6" spans="1:3" ht="14.25" customHeight="1" x14ac:dyDescent="0.25">
      <c r="A6" s="9" t="s">
        <v>5</v>
      </c>
      <c r="C6" s="11">
        <f>SUM(C7:C15)</f>
        <v>2736635.15</v>
      </c>
    </row>
    <row r="7" spans="1:3" ht="14.25" customHeight="1" x14ac:dyDescent="0.25">
      <c r="A7" s="9"/>
      <c r="B7" s="2" t="s">
        <v>6</v>
      </c>
      <c r="C7" s="12">
        <v>114.29</v>
      </c>
    </row>
    <row r="8" spans="1:3" ht="14.25" customHeight="1" x14ac:dyDescent="0.25">
      <c r="A8" s="9"/>
      <c r="B8" s="14" t="s">
        <v>7</v>
      </c>
      <c r="C8" s="13">
        <v>251235.37</v>
      </c>
    </row>
    <row r="9" spans="1:3" ht="14.25" customHeight="1" x14ac:dyDescent="0.25">
      <c r="A9" s="9"/>
      <c r="B9" s="15" t="s">
        <v>8</v>
      </c>
      <c r="C9" s="13">
        <v>8960.02</v>
      </c>
    </row>
    <row r="10" spans="1:3" ht="14.25" customHeight="1" x14ac:dyDescent="0.25">
      <c r="A10" s="9"/>
      <c r="B10" s="2" t="s">
        <v>9</v>
      </c>
      <c r="C10" s="13">
        <v>2253777.42</v>
      </c>
    </row>
    <row r="11" spans="1:3" ht="14.25" customHeight="1" x14ac:dyDescent="0.25">
      <c r="A11" s="9"/>
      <c r="B11" s="14" t="s">
        <v>10</v>
      </c>
      <c r="C11" s="13">
        <v>153435.87</v>
      </c>
    </row>
    <row r="12" spans="1:3" ht="14.25" customHeight="1" x14ac:dyDescent="0.25">
      <c r="A12" s="9"/>
      <c r="B12" s="14" t="s">
        <v>11</v>
      </c>
      <c r="C12" s="13">
        <v>1218.19</v>
      </c>
    </row>
    <row r="13" spans="1:3" ht="14.25" customHeight="1" x14ac:dyDescent="0.25">
      <c r="A13" s="9"/>
      <c r="B13" s="2" t="s">
        <v>12</v>
      </c>
      <c r="C13" s="13">
        <v>21487.84</v>
      </c>
    </row>
    <row r="14" spans="1:3" ht="14.25" customHeight="1" x14ac:dyDescent="0.25">
      <c r="A14" s="9"/>
      <c r="B14" s="2" t="s">
        <v>13</v>
      </c>
      <c r="C14" s="12">
        <v>16991.11</v>
      </c>
    </row>
    <row r="15" spans="1:3" ht="14.25" customHeight="1" x14ac:dyDescent="0.25">
      <c r="A15" s="9"/>
      <c r="B15" s="2" t="s">
        <v>14</v>
      </c>
      <c r="C15" s="16">
        <v>29415.040000000001</v>
      </c>
    </row>
    <row r="16" spans="1:3" ht="14.25" customHeight="1" x14ac:dyDescent="0.25">
      <c r="A16" s="17" t="s">
        <v>15</v>
      </c>
      <c r="C16" s="11">
        <f>SUM(C17:C20)</f>
        <v>24223.06</v>
      </c>
    </row>
    <row r="17" spans="1:3" ht="14.25" customHeight="1" x14ac:dyDescent="0.25">
      <c r="A17" s="9"/>
      <c r="B17" s="2" t="s">
        <v>16</v>
      </c>
      <c r="C17" s="12">
        <v>21059.13</v>
      </c>
    </row>
    <row r="18" spans="1:3" ht="14.25" customHeight="1" x14ac:dyDescent="0.25">
      <c r="A18" s="9"/>
      <c r="B18" s="2" t="s">
        <v>17</v>
      </c>
      <c r="C18" s="12">
        <v>0</v>
      </c>
    </row>
    <row r="19" spans="1:3" ht="14.25" customHeight="1" x14ac:dyDescent="0.25">
      <c r="A19" s="9"/>
      <c r="B19" s="2" t="s">
        <v>18</v>
      </c>
      <c r="C19" s="18">
        <v>0</v>
      </c>
    </row>
    <row r="20" spans="1:3" ht="13.5" customHeight="1" x14ac:dyDescent="0.25">
      <c r="A20" s="9"/>
      <c r="B20" s="2" t="s">
        <v>19</v>
      </c>
      <c r="C20" s="16">
        <v>3163.93</v>
      </c>
    </row>
    <row r="21" spans="1:3" ht="14.25" customHeight="1" thickBot="1" x14ac:dyDescent="0.3">
      <c r="A21" s="9"/>
      <c r="B21" s="9" t="s">
        <v>20</v>
      </c>
      <c r="C21" s="20">
        <f>C16+C6</f>
        <v>2760858.21</v>
      </c>
    </row>
    <row r="22" spans="1:3" ht="14.25" customHeight="1" thickTop="1" x14ac:dyDescent="0.25">
      <c r="A22" s="9"/>
      <c r="C22" s="12"/>
    </row>
    <row r="23" spans="1:3" ht="14.25" customHeight="1" x14ac:dyDescent="0.25">
      <c r="A23" s="9" t="s">
        <v>21</v>
      </c>
      <c r="C23" s="11">
        <f>C24+C31</f>
        <v>174582.41</v>
      </c>
    </row>
    <row r="24" spans="1:3" ht="14.25" customHeight="1" x14ac:dyDescent="0.25">
      <c r="A24" s="9" t="s">
        <v>22</v>
      </c>
      <c r="C24" s="21">
        <f>SUM(C25:C30)</f>
        <v>147468.82</v>
      </c>
    </row>
    <row r="25" spans="1:3" ht="14.25" customHeight="1" x14ac:dyDescent="0.25">
      <c r="A25" s="9"/>
      <c r="B25" s="2" t="s">
        <v>23</v>
      </c>
      <c r="C25" s="18">
        <v>0</v>
      </c>
    </row>
    <row r="26" spans="1:3" ht="14.25" customHeight="1" x14ac:dyDescent="0.25">
      <c r="A26" s="9"/>
      <c r="B26" s="14" t="s">
        <v>24</v>
      </c>
      <c r="C26" s="12">
        <v>24484.53</v>
      </c>
    </row>
    <row r="27" spans="1:3" ht="14.25" customHeight="1" x14ac:dyDescent="0.25">
      <c r="A27" s="9"/>
      <c r="B27" s="2" t="s">
        <v>25</v>
      </c>
      <c r="C27" s="13">
        <v>45184.5</v>
      </c>
    </row>
    <row r="28" spans="1:3" ht="14.25" customHeight="1" x14ac:dyDescent="0.25">
      <c r="A28" s="9"/>
      <c r="B28" s="2" t="s">
        <v>26</v>
      </c>
      <c r="C28" s="12">
        <v>12788.27</v>
      </c>
    </row>
    <row r="29" spans="1:3" ht="14.25" customHeight="1" x14ac:dyDescent="0.25">
      <c r="A29" s="9"/>
      <c r="B29" s="2" t="s">
        <v>27</v>
      </c>
      <c r="C29" s="12">
        <v>65011.519999999997</v>
      </c>
    </row>
    <row r="30" spans="1:3" ht="14.25" customHeight="1" x14ac:dyDescent="0.25">
      <c r="A30" s="9"/>
      <c r="B30" s="2" t="s">
        <v>28</v>
      </c>
      <c r="C30" s="12">
        <v>0</v>
      </c>
    </row>
    <row r="31" spans="1:3" ht="14.25" customHeight="1" x14ac:dyDescent="0.25">
      <c r="A31" s="9" t="s">
        <v>29</v>
      </c>
      <c r="C31" s="22">
        <f>SUM(C32:C33)</f>
        <v>27113.59</v>
      </c>
    </row>
    <row r="32" spans="1:3" ht="14.25" customHeight="1" x14ac:dyDescent="0.25">
      <c r="A32" s="9"/>
      <c r="B32" s="2" t="s">
        <v>30</v>
      </c>
      <c r="C32" s="12">
        <v>0</v>
      </c>
    </row>
    <row r="33" spans="1:3" ht="14.25" customHeight="1" x14ac:dyDescent="0.25">
      <c r="A33" s="9"/>
      <c r="B33" s="14" t="s">
        <v>31</v>
      </c>
      <c r="C33" s="19">
        <v>27113.59</v>
      </c>
    </row>
    <row r="34" spans="1:3" ht="14.25" customHeight="1" x14ac:dyDescent="0.25">
      <c r="A34" s="9"/>
      <c r="C34" s="12"/>
    </row>
    <row r="35" spans="1:3" ht="14.25" customHeight="1" x14ac:dyDescent="0.25">
      <c r="A35" s="9" t="s">
        <v>32</v>
      </c>
      <c r="C35" s="11">
        <f>C36+C38+C43+C41</f>
        <v>2586275.8000000003</v>
      </c>
    </row>
    <row r="36" spans="1:3" ht="14.25" customHeight="1" x14ac:dyDescent="0.25">
      <c r="A36" s="9" t="s">
        <v>33</v>
      </c>
      <c r="C36" s="11">
        <f>SUM(C37:C37)</f>
        <v>2000000</v>
      </c>
    </row>
    <row r="37" spans="1:3" ht="14.25" customHeight="1" x14ac:dyDescent="0.25">
      <c r="A37" s="9"/>
      <c r="B37" s="2" t="s">
        <v>34</v>
      </c>
      <c r="C37" s="12">
        <v>2000000</v>
      </c>
    </row>
    <row r="38" spans="1:3" ht="14.25" customHeight="1" x14ac:dyDescent="0.25">
      <c r="A38" s="9" t="s">
        <v>35</v>
      </c>
      <c r="C38" s="11">
        <f>SUM(C39:C40)</f>
        <v>281500.37</v>
      </c>
    </row>
    <row r="39" spans="1:3" ht="14.25" customHeight="1" x14ac:dyDescent="0.25">
      <c r="A39" s="9"/>
      <c r="B39" s="2" t="s">
        <v>36</v>
      </c>
      <c r="C39" s="18">
        <v>212982</v>
      </c>
    </row>
    <row r="40" spans="1:3" ht="14.25" customHeight="1" x14ac:dyDescent="0.25">
      <c r="A40" s="9"/>
      <c r="B40" s="2" t="s">
        <v>37</v>
      </c>
      <c r="C40" s="18">
        <v>68518.37</v>
      </c>
    </row>
    <row r="41" spans="1:3" ht="14.25" customHeight="1" x14ac:dyDescent="0.25">
      <c r="A41" s="9" t="s">
        <v>38</v>
      </c>
      <c r="C41" s="11">
        <f>SUM(C42:C42)</f>
        <v>-29241.38</v>
      </c>
    </row>
    <row r="42" spans="1:3" ht="14.25" customHeight="1" x14ac:dyDescent="0.25">
      <c r="A42" s="9"/>
      <c r="B42" s="2" t="s">
        <v>39</v>
      </c>
      <c r="C42" s="18">
        <v>-29241.38</v>
      </c>
    </row>
    <row r="43" spans="1:3" ht="14.25" customHeight="1" x14ac:dyDescent="0.25">
      <c r="A43" s="9" t="s">
        <v>40</v>
      </c>
      <c r="C43" s="11">
        <f>+C45+C44</f>
        <v>334016.81</v>
      </c>
    </row>
    <row r="44" spans="1:3" ht="14.25" customHeight="1" x14ac:dyDescent="0.25">
      <c r="A44" s="9"/>
      <c r="B44" s="14" t="s">
        <v>41</v>
      </c>
      <c r="C44" s="12">
        <v>217951.14</v>
      </c>
    </row>
    <row r="45" spans="1:3" ht="14.25" customHeight="1" x14ac:dyDescent="0.25">
      <c r="A45" s="9"/>
      <c r="B45" s="2" t="s">
        <v>42</v>
      </c>
      <c r="C45" s="19">
        <v>116065.67</v>
      </c>
    </row>
    <row r="46" spans="1:3" ht="14.25" customHeight="1" x14ac:dyDescent="0.25">
      <c r="A46" s="9"/>
      <c r="C46" s="12"/>
    </row>
    <row r="47" spans="1:3" ht="14.25" customHeight="1" thickBot="1" x14ac:dyDescent="0.3">
      <c r="A47" s="9"/>
      <c r="B47" s="9" t="s">
        <v>43</v>
      </c>
      <c r="C47" s="20">
        <f>C35+C23</f>
        <v>2760858.2100000004</v>
      </c>
    </row>
    <row r="48" spans="1:3" ht="14.25" customHeight="1" thickTop="1" x14ac:dyDescent="0.25">
      <c r="A48" s="9"/>
      <c r="C48" s="12"/>
    </row>
    <row r="49" spans="1:3" ht="14.25" customHeight="1" x14ac:dyDescent="0.25">
      <c r="A49" s="9"/>
      <c r="C49" s="12"/>
    </row>
    <row r="50" spans="1:3" ht="14.25" hidden="1" customHeight="1" x14ac:dyDescent="0.25"/>
    <row r="51" spans="1:3" ht="14.25" hidden="1" customHeight="1" x14ac:dyDescent="0.25">
      <c r="A51" s="9"/>
    </row>
    <row r="52" spans="1:3" ht="14.25" hidden="1" customHeight="1" x14ac:dyDescent="0.25">
      <c r="A52" s="9"/>
    </row>
    <row r="53" spans="1:3" ht="14.25" hidden="1" customHeight="1" x14ac:dyDescent="0.25"/>
    <row r="54" spans="1:3" ht="14.25" hidden="1" customHeight="1" x14ac:dyDescent="0.25">
      <c r="B54" s="23"/>
    </row>
    <row r="55" spans="1:3" ht="14.25" hidden="1" customHeight="1" x14ac:dyDescent="0.25">
      <c r="B55" s="24"/>
    </row>
    <row r="56" spans="1:3" ht="14.25" hidden="1" customHeight="1" x14ac:dyDescent="0.3">
      <c r="B56" s="25"/>
      <c r="C56" s="26"/>
    </row>
    <row r="57" spans="1:3" ht="14.25" hidden="1" customHeight="1" x14ac:dyDescent="0.25">
      <c r="B57" s="27"/>
      <c r="C57" s="12"/>
    </row>
    <row r="58" spans="1:3" ht="14.25" hidden="1" customHeight="1" x14ac:dyDescent="0.25">
      <c r="B58" s="28"/>
      <c r="C58" s="12"/>
    </row>
    <row r="59" spans="1:3" ht="14.25" hidden="1" customHeight="1" x14ac:dyDescent="0.25">
      <c r="A59" s="9"/>
      <c r="B59" s="28"/>
    </row>
    <row r="60" spans="1:3" ht="14.25" hidden="1" customHeight="1" x14ac:dyDescent="0.25">
      <c r="A60" s="9"/>
      <c r="B60" s="28"/>
    </row>
    <row r="61" spans="1:3" ht="14.25" hidden="1" customHeight="1" x14ac:dyDescent="0.25">
      <c r="B61" s="28"/>
    </row>
    <row r="62" spans="1:3" ht="14.25" hidden="1" customHeight="1" x14ac:dyDescent="0.25">
      <c r="B62" s="28"/>
      <c r="C62" s="12"/>
    </row>
    <row r="63" spans="1:3" ht="14.25" hidden="1" customHeight="1" x14ac:dyDescent="0.25">
      <c r="B63" s="28"/>
      <c r="C63" s="12"/>
    </row>
    <row r="64" spans="1:3" ht="14.25" hidden="1" customHeight="1" x14ac:dyDescent="0.3">
      <c r="C64" s="26"/>
    </row>
    <row r="65" spans="1:3" ht="14.25" hidden="1" customHeight="1" x14ac:dyDescent="0.25"/>
    <row r="66" spans="1:3" ht="14.25" hidden="1" customHeight="1" x14ac:dyDescent="0.25"/>
    <row r="67" spans="1:3" ht="14.25" hidden="1" customHeight="1" x14ac:dyDescent="0.25"/>
    <row r="68" spans="1:3" ht="14.25" hidden="1" customHeight="1" x14ac:dyDescent="0.25"/>
    <row r="69" spans="1:3" ht="14.25" hidden="1" customHeight="1" x14ac:dyDescent="0.25"/>
    <row r="70" spans="1:3" ht="14.25" hidden="1" customHeight="1" x14ac:dyDescent="0.25"/>
    <row r="76" spans="1:3" ht="14.25" customHeight="1" x14ac:dyDescent="0.25">
      <c r="A76" s="1" t="s">
        <v>0</v>
      </c>
      <c r="B76" s="1"/>
      <c r="C76" s="1"/>
    </row>
    <row r="77" spans="1:3" ht="14.25" customHeight="1" x14ac:dyDescent="0.25">
      <c r="A77" s="3" t="s">
        <v>44</v>
      </c>
      <c r="B77" s="4"/>
      <c r="C77" s="4"/>
    </row>
    <row r="78" spans="1:3" ht="14.25" customHeight="1" x14ac:dyDescent="0.25">
      <c r="A78" s="29"/>
      <c r="B78" s="30" t="s">
        <v>2</v>
      </c>
      <c r="C78" s="30"/>
    </row>
    <row r="79" spans="1:3" ht="14.25" customHeight="1" thickBot="1" x14ac:dyDescent="0.3">
      <c r="A79" s="5"/>
      <c r="B79" s="6"/>
      <c r="C79" s="8" t="str">
        <f>C4</f>
        <v>2020 MAYO</v>
      </c>
    </row>
    <row r="81" spans="1:3" ht="14.25" customHeight="1" x14ac:dyDescent="0.25">
      <c r="A81" s="31" t="s">
        <v>45</v>
      </c>
      <c r="B81" s="31" t="s">
        <v>46</v>
      </c>
      <c r="C81" s="32">
        <f>SUM(C82:C84)</f>
        <v>559968.61</v>
      </c>
    </row>
    <row r="82" spans="1:3" ht="14.25" customHeight="1" x14ac:dyDescent="0.25">
      <c r="A82" s="15" t="s">
        <v>47</v>
      </c>
      <c r="B82" s="14" t="s">
        <v>48</v>
      </c>
      <c r="C82" s="13">
        <f>'[1]R Msual'!O9</f>
        <v>548116.61</v>
      </c>
    </row>
    <row r="83" spans="1:3" ht="14.25" customHeight="1" x14ac:dyDescent="0.25">
      <c r="A83" s="15" t="s">
        <v>49</v>
      </c>
      <c r="B83" s="15" t="s">
        <v>50</v>
      </c>
      <c r="C83" s="13">
        <f>'[1]R Msual'!O10</f>
        <v>6552</v>
      </c>
    </row>
    <row r="84" spans="1:3" ht="14.25" customHeight="1" x14ac:dyDescent="0.25">
      <c r="A84" s="15" t="s">
        <v>51</v>
      </c>
      <c r="B84" s="15" t="s">
        <v>52</v>
      </c>
      <c r="C84" s="13">
        <f>'[1]R Msual'!O11</f>
        <v>5300</v>
      </c>
    </row>
    <row r="85" spans="1:3" ht="14.25" customHeight="1" x14ac:dyDescent="0.25">
      <c r="A85" s="14" t="s">
        <v>53</v>
      </c>
      <c r="B85" s="15" t="s">
        <v>54</v>
      </c>
      <c r="C85" s="13">
        <v>0</v>
      </c>
    </row>
    <row r="87" spans="1:3" ht="14.25" customHeight="1" x14ac:dyDescent="0.25">
      <c r="A87" s="31" t="s">
        <v>45</v>
      </c>
      <c r="B87" s="31" t="s">
        <v>55</v>
      </c>
      <c r="C87" s="32">
        <f>SUM(C88:C96)</f>
        <v>447930.33</v>
      </c>
    </row>
    <row r="88" spans="1:3" ht="14.25" customHeight="1" x14ac:dyDescent="0.25">
      <c r="A88" s="15" t="s">
        <v>47</v>
      </c>
      <c r="B88" s="15" t="s">
        <v>56</v>
      </c>
      <c r="C88" s="13">
        <f>'[1]R Msual'!O15</f>
        <v>103907.72</v>
      </c>
    </row>
    <row r="89" spans="1:3" ht="14.25" customHeight="1" x14ac:dyDescent="0.25">
      <c r="A89" s="15" t="s">
        <v>49</v>
      </c>
      <c r="B89" s="15" t="s">
        <v>57</v>
      </c>
      <c r="C89" s="13">
        <f>'[1]R Msual'!O16</f>
        <v>11531.25</v>
      </c>
    </row>
    <row r="90" spans="1:3" ht="14.25" customHeight="1" x14ac:dyDescent="0.25">
      <c r="A90" s="15" t="s">
        <v>51</v>
      </c>
      <c r="B90" s="15" t="s">
        <v>58</v>
      </c>
      <c r="C90" s="13">
        <f>'[1]R Msual'!O17</f>
        <v>8907.3000000000011</v>
      </c>
    </row>
    <row r="91" spans="1:3" ht="14.25" customHeight="1" x14ac:dyDescent="0.25">
      <c r="A91" s="15" t="s">
        <v>53</v>
      </c>
      <c r="B91" s="15" t="s">
        <v>59</v>
      </c>
      <c r="C91" s="13">
        <v>0</v>
      </c>
    </row>
    <row r="92" spans="1:3" ht="14.25" customHeight="1" x14ac:dyDescent="0.25">
      <c r="A92" s="15" t="s">
        <v>60</v>
      </c>
      <c r="B92" s="15" t="s">
        <v>61</v>
      </c>
      <c r="C92" s="13">
        <f>'[1]R Msual'!O19</f>
        <v>178537.17</v>
      </c>
    </row>
    <row r="93" spans="1:3" ht="14.25" customHeight="1" x14ac:dyDescent="0.25">
      <c r="A93" s="15" t="s">
        <v>62</v>
      </c>
      <c r="B93" s="15" t="s">
        <v>63</v>
      </c>
      <c r="C93" s="13">
        <f>'[1]R Msual'!O20</f>
        <v>16337.5</v>
      </c>
    </row>
    <row r="94" spans="1:3" ht="14.25" customHeight="1" x14ac:dyDescent="0.25">
      <c r="A94" s="15" t="s">
        <v>64</v>
      </c>
      <c r="B94" s="15" t="s">
        <v>65</v>
      </c>
      <c r="C94" s="13">
        <f>'[1]R Msual'!O21</f>
        <v>116603.33</v>
      </c>
    </row>
    <row r="95" spans="1:3" ht="14.25" customHeight="1" x14ac:dyDescent="0.25">
      <c r="A95" s="15" t="s">
        <v>66</v>
      </c>
      <c r="B95" s="15" t="s">
        <v>67</v>
      </c>
      <c r="C95" s="13">
        <f>'[1]R Msual'!O22</f>
        <v>10350.960000000001</v>
      </c>
    </row>
    <row r="96" spans="1:3" ht="14.25" customHeight="1" x14ac:dyDescent="0.25">
      <c r="A96" s="15" t="s">
        <v>68</v>
      </c>
      <c r="B96" s="15" t="s">
        <v>69</v>
      </c>
      <c r="C96" s="13">
        <f>'[1]R Msual'!O23</f>
        <v>1755.1000000000001</v>
      </c>
    </row>
    <row r="97" spans="1:3" ht="14.25" customHeight="1" x14ac:dyDescent="0.25">
      <c r="A97" s="15"/>
      <c r="B97" s="15"/>
    </row>
    <row r="98" spans="1:3" ht="14.25" customHeight="1" x14ac:dyDescent="0.25">
      <c r="A98" s="15"/>
      <c r="B98" s="15"/>
    </row>
    <row r="99" spans="1:3" ht="14.25" customHeight="1" x14ac:dyDescent="0.25">
      <c r="A99" s="31" t="s">
        <v>45</v>
      </c>
      <c r="B99" s="31" t="s">
        <v>70</v>
      </c>
      <c r="C99" s="32">
        <f>SUM(C100:C103)</f>
        <v>6596.3099999999995</v>
      </c>
    </row>
    <row r="100" spans="1:3" ht="14.25" customHeight="1" x14ac:dyDescent="0.25">
      <c r="A100" s="15" t="s">
        <v>47</v>
      </c>
      <c r="B100" s="14" t="s">
        <v>71</v>
      </c>
      <c r="C100" s="13">
        <f>'[1]R Msual'!O26</f>
        <v>3997.38</v>
      </c>
    </row>
    <row r="101" spans="1:3" ht="14.25" customHeight="1" x14ac:dyDescent="0.25">
      <c r="A101" s="15" t="s">
        <v>49</v>
      </c>
      <c r="B101" s="15" t="s">
        <v>72</v>
      </c>
      <c r="C101" s="13">
        <f>'[1]R Msual'!O27</f>
        <v>3.18</v>
      </c>
    </row>
    <row r="102" spans="1:3" ht="14.25" customHeight="1" x14ac:dyDescent="0.25">
      <c r="A102" s="15" t="s">
        <v>51</v>
      </c>
      <c r="B102" s="15" t="s">
        <v>73</v>
      </c>
      <c r="C102" s="13">
        <f>'[1]R Msual'!O28</f>
        <v>2595.75</v>
      </c>
    </row>
    <row r="103" spans="1:3" ht="14.25" customHeight="1" x14ac:dyDescent="0.25">
      <c r="A103" s="15"/>
      <c r="B103" s="15"/>
      <c r="C103" s="13">
        <f>'[1]R Msual'!O29</f>
        <v>0</v>
      </c>
    </row>
    <row r="104" spans="1:3" ht="14.25" customHeight="1" x14ac:dyDescent="0.25">
      <c r="A104" s="15"/>
      <c r="B104" s="15"/>
    </row>
    <row r="105" spans="1:3" ht="14.25" customHeight="1" thickBot="1" x14ac:dyDescent="0.3">
      <c r="A105" s="15"/>
      <c r="B105" s="31" t="s">
        <v>74</v>
      </c>
      <c r="C105" s="33">
        <f>C81-C87-C99</f>
        <v>105441.96999999997</v>
      </c>
    </row>
    <row r="106" spans="1:3" ht="14.25" customHeight="1" thickTop="1" x14ac:dyDescent="0.25">
      <c r="A106" s="15"/>
      <c r="B106" s="31"/>
    </row>
    <row r="107" spans="1:3" ht="14.25" customHeight="1" x14ac:dyDescent="0.25">
      <c r="A107" s="15" t="s">
        <v>75</v>
      </c>
      <c r="B107" s="31" t="s">
        <v>76</v>
      </c>
      <c r="C107" s="32">
        <f>'[1]R Msual'!O33</f>
        <v>63202.58</v>
      </c>
    </row>
    <row r="108" spans="1:3" ht="14.25" customHeight="1" x14ac:dyDescent="0.25">
      <c r="A108" s="15"/>
      <c r="B108" s="15"/>
    </row>
    <row r="109" spans="1:3" ht="14.25" customHeight="1" x14ac:dyDescent="0.25">
      <c r="A109" s="15" t="s">
        <v>75</v>
      </c>
      <c r="B109" s="31" t="s">
        <v>77</v>
      </c>
      <c r="C109" s="32">
        <f>SUM(C110:C115)</f>
        <v>2884.45</v>
      </c>
    </row>
    <row r="110" spans="1:3" ht="14.25" customHeight="1" x14ac:dyDescent="0.25">
      <c r="A110" s="15" t="s">
        <v>47</v>
      </c>
      <c r="B110" s="15" t="s">
        <v>78</v>
      </c>
      <c r="C110" s="13">
        <f>'[1]R Msual'!O36</f>
        <v>154.38</v>
      </c>
    </row>
    <row r="111" spans="1:3" ht="14.25" customHeight="1" x14ac:dyDescent="0.25">
      <c r="A111" s="15" t="s">
        <v>49</v>
      </c>
      <c r="B111" s="15" t="s">
        <v>79</v>
      </c>
      <c r="C111" s="13">
        <f>'[1]R Msual'!O37</f>
        <v>10.76</v>
      </c>
    </row>
    <row r="112" spans="1:3" ht="14.25" customHeight="1" x14ac:dyDescent="0.25">
      <c r="A112" s="15" t="s">
        <v>51</v>
      </c>
      <c r="B112" s="15" t="s">
        <v>80</v>
      </c>
      <c r="C112" s="13">
        <f>'[1]R Msual'!O38</f>
        <v>0</v>
      </c>
    </row>
    <row r="113" spans="1:3" ht="14.25" customHeight="1" x14ac:dyDescent="0.25">
      <c r="A113" s="15" t="s">
        <v>53</v>
      </c>
      <c r="B113" s="15" t="s">
        <v>81</v>
      </c>
      <c r="C113" s="13">
        <f>'[1]R Msual'!O39</f>
        <v>2655.45</v>
      </c>
    </row>
    <row r="114" spans="1:3" ht="14.25" customHeight="1" x14ac:dyDescent="0.25">
      <c r="A114" s="15" t="s">
        <v>60</v>
      </c>
      <c r="B114" s="15" t="s">
        <v>82</v>
      </c>
      <c r="C114" s="13">
        <f>'[1]R Msual'!O40</f>
        <v>63.86</v>
      </c>
    </row>
    <row r="115" spans="1:3" s="9" customFormat="1" ht="14.25" customHeight="1" x14ac:dyDescent="0.25">
      <c r="A115" s="15" t="s">
        <v>62</v>
      </c>
      <c r="B115" s="15" t="s">
        <v>83</v>
      </c>
      <c r="C115" s="13">
        <f>'[1]R Msual'!O41</f>
        <v>0</v>
      </c>
    </row>
    <row r="116" spans="1:3" s="9" customFormat="1" ht="14.25" customHeight="1" x14ac:dyDescent="0.25">
      <c r="A116" s="31" t="s">
        <v>84</v>
      </c>
      <c r="B116" s="31" t="s">
        <v>85</v>
      </c>
      <c r="C116" s="32">
        <f>'[1]R Msual'!O43</f>
        <v>48.01</v>
      </c>
    </row>
    <row r="117" spans="1:3" s="9" customFormat="1" ht="14.25" customHeight="1" x14ac:dyDescent="0.25">
      <c r="A117" s="31" t="s">
        <v>86</v>
      </c>
      <c r="B117" s="31" t="s">
        <v>87</v>
      </c>
      <c r="C117" s="13">
        <f>'[1]R Msual'!O44</f>
        <v>0</v>
      </c>
    </row>
    <row r="118" spans="1:3" ht="14.25" customHeight="1" x14ac:dyDescent="0.25">
      <c r="A118" s="31"/>
      <c r="B118" s="31" t="s">
        <v>88</v>
      </c>
      <c r="C118" s="32">
        <v>44170.66</v>
      </c>
    </row>
    <row r="119" spans="1:3" ht="14.25" customHeight="1" x14ac:dyDescent="0.25">
      <c r="A119" s="15"/>
      <c r="B119" s="15"/>
    </row>
    <row r="120" spans="1:3" ht="14.25" customHeight="1" x14ac:dyDescent="0.25">
      <c r="A120" s="15"/>
      <c r="B120" s="17" t="s">
        <v>89</v>
      </c>
      <c r="C120" s="34">
        <f>C81+C107+C116</f>
        <v>623219.19999999995</v>
      </c>
    </row>
    <row r="121" spans="1:3" ht="14.25" customHeight="1" x14ac:dyDescent="0.25">
      <c r="A121" s="15"/>
      <c r="B121" s="17" t="s">
        <v>90</v>
      </c>
      <c r="C121" s="34">
        <f>C87+C99+C109+C118</f>
        <v>501581.75</v>
      </c>
    </row>
    <row r="122" spans="1:3" ht="14.25" customHeight="1" x14ac:dyDescent="0.25">
      <c r="A122" s="31"/>
      <c r="B122" s="31"/>
    </row>
    <row r="123" spans="1:3" ht="14.25" customHeight="1" thickBot="1" x14ac:dyDescent="0.3">
      <c r="A123" s="15"/>
      <c r="B123" s="17" t="s">
        <v>91</v>
      </c>
      <c r="C123" s="35">
        <f>C120-C121</f>
        <v>121637.44999999995</v>
      </c>
    </row>
    <row r="124" spans="1:3" ht="14.25" customHeight="1" thickTop="1" x14ac:dyDescent="0.25">
      <c r="B124" s="36"/>
    </row>
    <row r="125" spans="1:3" ht="14.25" customHeight="1" x14ac:dyDescent="0.25">
      <c r="B125" s="17"/>
    </row>
  </sheetData>
  <mergeCells count="6">
    <mergeCell ref="A1:C1"/>
    <mergeCell ref="A2:C2"/>
    <mergeCell ref="A3:C3"/>
    <mergeCell ref="A76:C76"/>
    <mergeCell ref="A77:C77"/>
    <mergeCell ref="B78:C7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Diego Miranda</cp:lastModifiedBy>
  <cp:lastPrinted>2020-07-29T13:56:19Z</cp:lastPrinted>
  <dcterms:created xsi:type="dcterms:W3CDTF">2020-07-29T13:55:23Z</dcterms:created>
  <dcterms:modified xsi:type="dcterms:W3CDTF">2020-07-29T13:58:05Z</dcterms:modified>
</cp:coreProperties>
</file>