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115" windowHeight="673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BALANCE!$A$1:$C$55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6" i="1"/>
  <c r="C37" i="1"/>
  <c r="C32" i="1"/>
  <c r="C38" i="1" s="1"/>
  <c r="C47" i="1" s="1"/>
  <c r="C21" i="1"/>
  <c r="C16" i="1"/>
  <c r="C24" i="1" s="1"/>
</calcChain>
</file>

<file path=xl/sharedStrings.xml><?xml version="1.0" encoding="utf-8"?>
<sst xmlns="http://schemas.openxmlformats.org/spreadsheetml/2006/main" count="77" uniqueCount="69">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</sst>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66" fontId="8" fillId="2" borderId="0" xfId="2" applyNumberFormat="1" applyFont="1" applyFill="1" applyBorder="1"/>
    <xf numFmtId="170" fontId="4" fillId="2" borderId="0" xfId="0" applyNumberFormat="1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0" xfId="0" quotePrefix="1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166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06%20HOJA%20CONSOLIDACION%20JUNIO%20%202020%20IFBAC/HOJA%20CONSOLIDACION%2030%20JUNIO%202020-BALANCES%20GRUPO%20IFBAC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n"/>
      <sheetName val="Pda.Eliminacion Est.Resulta Jun"/>
      <sheetName val="Partida Eliminacion-Patrimonio"/>
      <sheetName val="Anexo partida eliminac.Patrimon"/>
      <sheetName val="Cuadre Marzo 2020"/>
      <sheetName val="HOJA CONSOLIDACION JUNIO 2020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44012</v>
          </cell>
        </row>
      </sheetData>
      <sheetData sheetId="9" refreshError="1"/>
      <sheetData sheetId="10" refreshError="1"/>
      <sheetData sheetId="11">
        <row r="11">
          <cell r="S11">
            <v>576720192.41999996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9"/>
  <sheetViews>
    <sheetView showOutlineSymbols="0" defaultGridColor="0" topLeftCell="A28" colorId="57" zoomScaleNormal="100" workbookViewId="0">
      <selection activeCell="F47" sqref="F47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5" width="5.7109375" style="2" customWidth="1"/>
    <col min="6" max="6" width="9.28515625" style="2" bestFit="1" customWidth="1"/>
    <col min="7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44012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576720192.41999996</v>
      </c>
    </row>
    <row r="13" spans="1:11" ht="15" customHeight="1">
      <c r="A13" s="17" t="s">
        <v>8</v>
      </c>
      <c r="B13" s="18"/>
      <c r="C13" s="19">
        <v>0</v>
      </c>
    </row>
    <row r="14" spans="1:11" ht="15" customHeight="1">
      <c r="A14" s="17" t="s">
        <v>9</v>
      </c>
      <c r="B14" s="18"/>
      <c r="C14" s="19">
        <v>247218056.41</v>
      </c>
      <c r="K14" s="20"/>
    </row>
    <row r="15" spans="1:11" ht="15" customHeight="1">
      <c r="A15" s="17" t="s">
        <v>10</v>
      </c>
      <c r="B15" s="18"/>
      <c r="C15" s="19">
        <v>1882948135.3</v>
      </c>
      <c r="K15" s="21"/>
    </row>
    <row r="16" spans="1:11" ht="15" customHeight="1">
      <c r="B16" s="18"/>
      <c r="C16" s="22">
        <f>SUM(C12:C15)</f>
        <v>2706886384.1300001</v>
      </c>
      <c r="K16" s="23"/>
    </row>
    <row r="17" spans="1:11" ht="15" customHeight="1">
      <c r="A17" s="2" t="s">
        <v>11</v>
      </c>
      <c r="B17" s="18"/>
      <c r="K17" s="20"/>
    </row>
    <row r="18" spans="1:11" ht="15" customHeight="1">
      <c r="A18" s="2" t="s">
        <v>12</v>
      </c>
      <c r="B18" s="18"/>
      <c r="C18" s="12">
        <v>3009273.5</v>
      </c>
      <c r="K18" s="23"/>
    </row>
    <row r="19" spans="1:11" ht="15" customHeight="1">
      <c r="A19" s="2" t="s">
        <v>13</v>
      </c>
      <c r="B19" s="18"/>
      <c r="C19" s="12">
        <v>247500</v>
      </c>
      <c r="K19" s="24"/>
    </row>
    <row r="20" spans="1:11" ht="15" customHeight="1">
      <c r="A20" s="25" t="s">
        <v>14</v>
      </c>
      <c r="B20" s="18"/>
      <c r="C20" s="12">
        <v>28080252.82</v>
      </c>
      <c r="K20" s="24"/>
    </row>
    <row r="21" spans="1:11" ht="15" customHeight="1">
      <c r="B21" s="18"/>
      <c r="C21" s="22">
        <f>SUM(C18:C20)</f>
        <v>31337026.32</v>
      </c>
      <c r="K21" s="26"/>
    </row>
    <row r="22" spans="1:11" ht="15.75" customHeight="1">
      <c r="A22" s="2" t="s">
        <v>15</v>
      </c>
      <c r="B22" s="18"/>
      <c r="C22" s="19"/>
    </row>
    <row r="23" spans="1:11" ht="15" customHeight="1">
      <c r="A23" s="25" t="s">
        <v>16</v>
      </c>
      <c r="B23" s="18"/>
      <c r="C23" s="19">
        <v>39039279.170000002</v>
      </c>
    </row>
    <row r="24" spans="1:11" ht="15.75" customHeight="1" thickBot="1">
      <c r="A24" s="27" t="s">
        <v>17</v>
      </c>
      <c r="B24" s="28"/>
      <c r="C24" s="29">
        <f>+C16+C21+C23</f>
        <v>2777262689.6200004</v>
      </c>
    </row>
    <row r="25" spans="1:11" ht="15" customHeight="1" thickTop="1">
      <c r="B25" s="30"/>
      <c r="C25" s="2"/>
    </row>
    <row r="26" spans="1:11" ht="15" customHeight="1">
      <c r="A26" s="31" t="s">
        <v>18</v>
      </c>
      <c r="B26" s="30"/>
      <c r="C26" s="2"/>
    </row>
    <row r="27" spans="1:11" ht="4.5" customHeight="1">
      <c r="A27" s="13"/>
      <c r="B27" s="13"/>
      <c r="C27" s="13"/>
    </row>
    <row r="28" spans="1:11" ht="15" customHeight="1">
      <c r="A28" s="17" t="s">
        <v>19</v>
      </c>
      <c r="B28" s="28"/>
      <c r="C28" s="19">
        <v>2080107903.95</v>
      </c>
    </row>
    <row r="29" spans="1:11" ht="15" customHeight="1">
      <c r="A29" s="17" t="s">
        <v>20</v>
      </c>
      <c r="B29" s="32"/>
      <c r="C29" s="12">
        <v>155188472.27000001</v>
      </c>
    </row>
    <row r="30" spans="1:11" ht="15" customHeight="1">
      <c r="A30" s="17" t="s">
        <v>21</v>
      </c>
      <c r="B30" s="32"/>
      <c r="C30" s="12">
        <v>191491830.56999999</v>
      </c>
    </row>
    <row r="31" spans="1:11" ht="15" customHeight="1">
      <c r="A31" s="17" t="s">
        <v>22</v>
      </c>
      <c r="B31" s="32"/>
      <c r="C31" s="12">
        <v>11850239.359999999</v>
      </c>
    </row>
    <row r="32" spans="1:11" ht="15" customHeight="1">
      <c r="B32" s="32"/>
      <c r="C32" s="22">
        <f>SUM(C28:C31)</f>
        <v>2438638446.1500006</v>
      </c>
    </row>
    <row r="33" spans="1:6" ht="15" customHeight="1">
      <c r="A33" s="2" t="s">
        <v>23</v>
      </c>
      <c r="B33" s="32"/>
      <c r="C33" s="19"/>
    </row>
    <row r="34" spans="1:6" ht="15" customHeight="1">
      <c r="A34" s="2" t="s">
        <v>24</v>
      </c>
      <c r="B34" s="32"/>
      <c r="C34" s="12">
        <v>34052256.93</v>
      </c>
    </row>
    <row r="35" spans="1:6" ht="15" customHeight="1">
      <c r="A35" s="2" t="s">
        <v>25</v>
      </c>
      <c r="B35" s="32"/>
      <c r="C35" s="12">
        <v>6488854.7800000003</v>
      </c>
    </row>
    <row r="36" spans="1:6" ht="15" customHeight="1">
      <c r="A36" s="2" t="s">
        <v>26</v>
      </c>
      <c r="B36" s="32"/>
      <c r="C36" s="12">
        <v>7305177.4799999995</v>
      </c>
    </row>
    <row r="37" spans="1:6" ht="15" customHeight="1">
      <c r="B37" s="32"/>
      <c r="C37" s="22">
        <f>SUM(C34:C36)</f>
        <v>47846289.189999998</v>
      </c>
    </row>
    <row r="38" spans="1:6" ht="15" customHeight="1">
      <c r="A38" s="33" t="s">
        <v>27</v>
      </c>
      <c r="B38" s="32"/>
      <c r="C38" s="22">
        <f>+C32+C37</f>
        <v>2486484735.3400006</v>
      </c>
    </row>
    <row r="39" spans="1:6" ht="3" customHeight="1">
      <c r="A39" s="34"/>
      <c r="B39" s="32"/>
      <c r="C39" s="19"/>
    </row>
    <row r="40" spans="1:6" ht="15" customHeight="1">
      <c r="A40" s="2" t="s">
        <v>28</v>
      </c>
      <c r="B40" s="32"/>
      <c r="C40" s="35">
        <v>584.83999997377396</v>
      </c>
    </row>
    <row r="41" spans="1:6" ht="9.9499999999999993" customHeight="1">
      <c r="B41" s="32"/>
    </row>
    <row r="42" spans="1:6" ht="15" customHeight="1">
      <c r="A42" s="2" t="s">
        <v>29</v>
      </c>
      <c r="B42" s="32"/>
    </row>
    <row r="43" spans="1:6" ht="15" customHeight="1">
      <c r="A43" s="2" t="s">
        <v>30</v>
      </c>
      <c r="B43" s="32"/>
      <c r="C43" s="36">
        <v>146949600</v>
      </c>
    </row>
    <row r="44" spans="1:6" ht="12.75" customHeight="1">
      <c r="A44" s="2" t="s">
        <v>31</v>
      </c>
      <c r="B44" s="32"/>
      <c r="C44" s="2"/>
    </row>
    <row r="45" spans="1:6" ht="12.75" customHeight="1">
      <c r="A45" s="2" t="s">
        <v>32</v>
      </c>
      <c r="B45" s="32"/>
      <c r="C45" s="36">
        <v>143827769.41</v>
      </c>
    </row>
    <row r="46" spans="1:6" ht="15" customHeight="1">
      <c r="A46" s="27" t="s">
        <v>33</v>
      </c>
      <c r="B46" s="32"/>
      <c r="C46" s="22">
        <f>SUM(C43:C45)</f>
        <v>290777369.40999997</v>
      </c>
    </row>
    <row r="47" spans="1:6" ht="15" customHeight="1" thickBot="1">
      <c r="A47" s="33" t="s">
        <v>34</v>
      </c>
      <c r="B47" s="28"/>
      <c r="C47" s="29">
        <f>+C38+C40+C46</f>
        <v>2777262689.5900006</v>
      </c>
      <c r="F47" s="37"/>
    </row>
    <row r="48" spans="1:6" ht="15" customHeight="1" thickTop="1" thickBot="1">
      <c r="A48" s="8"/>
      <c r="B48" s="8"/>
      <c r="C48" s="8"/>
      <c r="D48" s="38"/>
    </row>
    <row r="49" spans="1:4" ht="15" customHeight="1" thickTop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9"/>
      <c r="B53" s="9"/>
      <c r="C53" s="9"/>
      <c r="D53" s="38"/>
    </row>
    <row r="54" spans="1:4" ht="15" customHeight="1">
      <c r="A54" s="39" t="s">
        <v>35</v>
      </c>
      <c r="B54" s="39"/>
      <c r="C54" s="39"/>
      <c r="D54" s="38"/>
    </row>
    <row r="55" spans="1:4" ht="15" customHeight="1">
      <c r="A55" s="40" t="s">
        <v>36</v>
      </c>
      <c r="B55" s="40"/>
      <c r="C55" s="40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C67" s="2"/>
      <c r="D67" s="38"/>
    </row>
    <row r="68" spans="1:4" ht="15" customHeight="1">
      <c r="A68" s="41"/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  <row r="99" spans="3:4" ht="15" customHeight="1">
      <c r="C99" s="42"/>
      <c r="D99" s="38"/>
    </row>
  </sheetData>
  <mergeCells count="5">
    <mergeCell ref="A1:C1"/>
    <mergeCell ref="A2:C2"/>
    <mergeCell ref="A6:C6"/>
    <mergeCell ref="A54:C54"/>
    <mergeCell ref="A55:C55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tabSelected="1" topLeftCell="A46" zoomScale="110" zoomScaleNormal="110" workbookViewId="0">
      <selection activeCell="E47" sqref="E47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37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38</v>
      </c>
      <c r="B4" s="46"/>
      <c r="C4" s="46"/>
    </row>
    <row r="5" spans="1:3">
      <c r="A5" s="47">
        <v>44012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39</v>
      </c>
      <c r="C9" s="53">
        <f>SUM(C10:C17)</f>
        <v>130015740.14999999</v>
      </c>
    </row>
    <row r="10" spans="1:3">
      <c r="A10" s="44" t="s">
        <v>40</v>
      </c>
      <c r="B10" s="54"/>
      <c r="C10" s="19">
        <v>95839645.590000004</v>
      </c>
    </row>
    <row r="11" spans="1:3">
      <c r="A11" s="44" t="s">
        <v>41</v>
      </c>
      <c r="B11" s="54"/>
      <c r="C11" s="19">
        <v>3572595.6700000004</v>
      </c>
    </row>
    <row r="12" spans="1:3">
      <c r="A12" s="55" t="s">
        <v>42</v>
      </c>
      <c r="B12" s="54"/>
      <c r="C12" s="19">
        <v>5672732.6100000003</v>
      </c>
    </row>
    <row r="13" spans="1:3">
      <c r="A13" s="55" t="s">
        <v>43</v>
      </c>
      <c r="B13" s="54"/>
      <c r="C13" s="19">
        <v>0</v>
      </c>
    </row>
    <row r="14" spans="1:3">
      <c r="A14" s="55" t="s">
        <v>44</v>
      </c>
      <c r="B14" s="54"/>
      <c r="C14" s="19">
        <v>7313.56</v>
      </c>
    </row>
    <row r="15" spans="1:3">
      <c r="A15" s="44" t="s">
        <v>45</v>
      </c>
      <c r="B15" s="54"/>
      <c r="C15" s="19">
        <v>3432882.63</v>
      </c>
    </row>
    <row r="16" spans="1:3">
      <c r="A16" s="44" t="s">
        <v>46</v>
      </c>
      <c r="B16" s="54"/>
      <c r="C16" s="19">
        <v>1424280.5699999998</v>
      </c>
    </row>
    <row r="17" spans="1:3">
      <c r="A17" s="44" t="s">
        <v>47</v>
      </c>
      <c r="B17" s="54"/>
      <c r="C17" s="19">
        <v>20066289.52</v>
      </c>
    </row>
    <row r="18" spans="1:3">
      <c r="A18" s="44" t="s">
        <v>48</v>
      </c>
      <c r="B18" s="54"/>
      <c r="C18" s="56"/>
    </row>
    <row r="19" spans="1:3">
      <c r="A19" s="52" t="s">
        <v>49</v>
      </c>
      <c r="B19" s="54"/>
      <c r="C19" s="57">
        <f>SUM(C20:C25)</f>
        <v>35605159.590000004</v>
      </c>
    </row>
    <row r="20" spans="1:3">
      <c r="A20" s="44" t="s">
        <v>50</v>
      </c>
      <c r="B20" s="54"/>
      <c r="C20" s="58">
        <v>21906261.93</v>
      </c>
    </row>
    <row r="21" spans="1:3">
      <c r="A21" s="44" t="s">
        <v>51</v>
      </c>
      <c r="B21" s="54"/>
      <c r="C21" s="58">
        <v>3187764.1</v>
      </c>
    </row>
    <row r="22" spans="1:3">
      <c r="A22" s="44" t="s">
        <v>52</v>
      </c>
      <c r="B22" s="54"/>
      <c r="C22" s="58">
        <v>5663615.8499999996</v>
      </c>
    </row>
    <row r="23" spans="1:3">
      <c r="A23" s="59" t="s">
        <v>53</v>
      </c>
      <c r="B23" s="54"/>
      <c r="C23" s="58">
        <v>1605.01</v>
      </c>
    </row>
    <row r="24" spans="1:3">
      <c r="A24" s="59" t="s">
        <v>54</v>
      </c>
      <c r="B24" s="54"/>
      <c r="C24" s="58">
        <v>238411.43</v>
      </c>
    </row>
    <row r="25" spans="1:3">
      <c r="A25" s="44" t="s">
        <v>55</v>
      </c>
      <c r="B25" s="54"/>
      <c r="C25" s="57">
        <v>4607501.2700000005</v>
      </c>
    </row>
    <row r="26" spans="1:3">
      <c r="A26" s="44" t="s">
        <v>48</v>
      </c>
      <c r="B26" s="54"/>
      <c r="C26" s="60"/>
    </row>
    <row r="27" spans="1:3">
      <c r="A27" s="59" t="s">
        <v>56</v>
      </c>
      <c r="B27" s="54"/>
      <c r="C27" s="57">
        <v>24001930.690000001</v>
      </c>
    </row>
    <row r="28" spans="1:3">
      <c r="B28" s="54"/>
      <c r="C28" s="58"/>
    </row>
    <row r="29" spans="1:3">
      <c r="A29" s="61" t="s">
        <v>57</v>
      </c>
      <c r="B29" s="54"/>
      <c r="C29" s="60">
        <f>SUM(C9-C19-C27)</f>
        <v>70408649.86999999</v>
      </c>
    </row>
    <row r="30" spans="1:3">
      <c r="B30" s="54"/>
      <c r="C30" s="58"/>
    </row>
    <row r="31" spans="1:3">
      <c r="A31" s="52" t="s">
        <v>58</v>
      </c>
      <c r="B31" s="54"/>
      <c r="C31" s="57">
        <f>SUM(C32:C34)</f>
        <v>59639798.159999996</v>
      </c>
    </row>
    <row r="32" spans="1:3">
      <c r="A32" s="44" t="s">
        <v>59</v>
      </c>
      <c r="B32" s="54"/>
      <c r="C32" s="62">
        <v>21247752.879999999</v>
      </c>
    </row>
    <row r="33" spans="1:5">
      <c r="A33" s="44" t="s">
        <v>60</v>
      </c>
      <c r="B33" s="54"/>
      <c r="C33" s="63">
        <v>34077645.200000003</v>
      </c>
    </row>
    <row r="34" spans="1:5">
      <c r="A34" s="44" t="s">
        <v>61</v>
      </c>
      <c r="B34" s="54"/>
      <c r="C34" s="63">
        <v>4314400.08</v>
      </c>
    </row>
    <row r="35" spans="1:5">
      <c r="B35" s="54"/>
      <c r="C35" s="56"/>
    </row>
    <row r="36" spans="1:5">
      <c r="A36" s="61" t="s">
        <v>62</v>
      </c>
      <c r="B36" s="54"/>
      <c r="C36" s="64">
        <f>SUM(C29-C31)</f>
        <v>10768851.709999993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48</v>
      </c>
      <c r="B38" s="54"/>
      <c r="C38" s="58"/>
    </row>
    <row r="39" spans="1:5">
      <c r="A39" s="44" t="s">
        <v>63</v>
      </c>
      <c r="B39" s="54"/>
      <c r="C39" s="57">
        <v>4951870.209999999</v>
      </c>
    </row>
    <row r="40" spans="1:5">
      <c r="A40" s="65" t="s">
        <v>64</v>
      </c>
      <c r="B40" s="54"/>
      <c r="C40" s="60">
        <f>+C36+C39</f>
        <v>15720721.919999992</v>
      </c>
    </row>
    <row r="41" spans="1:5" ht="9.9499999999999993" customHeight="1">
      <c r="B41" s="54"/>
      <c r="C41" s="58"/>
    </row>
    <row r="42" spans="1:5">
      <c r="A42" s="44" t="s">
        <v>65</v>
      </c>
      <c r="B42" s="54"/>
      <c r="C42" s="58">
        <v>-6316853.7300000004</v>
      </c>
    </row>
    <row r="43" spans="1:5">
      <c r="A43" s="44" t="s">
        <v>66</v>
      </c>
      <c r="B43" s="54"/>
      <c r="C43" s="58">
        <v>-896308.39999999991</v>
      </c>
    </row>
    <row r="44" spans="1:5">
      <c r="A44" s="61" t="s">
        <v>67</v>
      </c>
      <c r="C44" s="56">
        <f>+C40+C42+C43</f>
        <v>8507559.7899999917</v>
      </c>
    </row>
    <row r="45" spans="1:5">
      <c r="A45" s="59"/>
      <c r="C45" s="60"/>
    </row>
    <row r="46" spans="1:5">
      <c r="A46" s="66" t="s">
        <v>28</v>
      </c>
      <c r="B46" s="66"/>
      <c r="C46" s="64">
        <v>0</v>
      </c>
    </row>
    <row r="47" spans="1:5" ht="15.75" thickBot="1">
      <c r="A47" s="52" t="s">
        <v>68</v>
      </c>
      <c r="B47" s="54"/>
      <c r="C47" s="67">
        <f>+C44-C46</f>
        <v>8507559.7899999917</v>
      </c>
      <c r="E47" s="68"/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39" t="s">
        <v>35</v>
      </c>
      <c r="B53" s="39"/>
      <c r="C53" s="39"/>
    </row>
    <row r="54" spans="1:3">
      <c r="A54" s="40" t="s">
        <v>36</v>
      </c>
      <c r="B54" s="40"/>
      <c r="C54" s="40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2020-07-09T14:20:20Z</dcterms:created>
  <dcterms:modified xsi:type="dcterms:W3CDTF">2020-07-09T14:22:03Z</dcterms:modified>
</cp:coreProperties>
</file>