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6 JUNIO  2020\"/>
    </mc:Choice>
  </mc:AlternateContent>
  <bookViews>
    <workbookView xWindow="0" yWindow="0" windowWidth="19200" windowHeight="10905" activeTab="1"/>
  </bookViews>
  <sheets>
    <sheet name="B G. 06 2020" sheetId="5" r:id="rId1"/>
    <sheet name="E R. 06 2020" sheetId="6" r:id="rId2"/>
  </sheets>
  <calcPr calcId="162913"/>
</workbook>
</file>

<file path=xl/calcChain.xml><?xml version="1.0" encoding="utf-8"?>
<calcChain xmlns="http://schemas.openxmlformats.org/spreadsheetml/2006/main">
  <c r="E42" i="5" l="1"/>
  <c r="C57" i="5" l="1"/>
  <c r="E36" i="5" l="1"/>
  <c r="E22" i="5"/>
  <c r="E27" i="5" s="1"/>
  <c r="E7" i="5" l="1"/>
  <c r="D26" i="6" l="1"/>
  <c r="C58" i="5"/>
  <c r="C55" i="5"/>
  <c r="D43" i="6" l="1"/>
  <c r="E54" i="5" l="1"/>
  <c r="E47" i="5"/>
  <c r="E51" i="5" s="1"/>
  <c r="E45" i="5"/>
  <c r="F43" i="6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56" i="5"/>
  <c r="E60" i="5" s="1"/>
  <c r="E62" i="5" s="1"/>
  <c r="F18" i="6" l="1"/>
  <c r="F19" i="6" s="1"/>
  <c r="F27" i="6" s="1"/>
  <c r="F44" i="6" s="1"/>
  <c r="F38" i="6" l="1"/>
  <c r="D27" i="6" l="1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<sst xmlns="http://schemas.openxmlformats.org/spreadsheetml/2006/main" count="92" uniqueCount="88">
  <si>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</si>
  <si>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</si>
  <si>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</si>
  <si>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</si>
  <si>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</si>
  <si>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</si>
  <si>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</si>
  <si>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</si>
  <si>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</si>
  <si>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</si>
  <si>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</si>
  <si>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</si>
  <si>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</si>
  <si>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</si>
  <si>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</si>
  <si>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</si>
  <si>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</si>
  <si>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</si>
  <si>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</si>
  <si>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</si>
  <si>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</si>
  <si>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</si>
  <si>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</si>
  <si>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</si>
  <si>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</si>
  <si>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</si>
  <si>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</si>
  <si>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</si>
  <si>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</si>
  <si>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</si>
  <si>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</si>
  <si>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</si>
  <si>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</si>
  <si>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</si>
  <si>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</si>
  <si>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</si>
  <si>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</si>
  <si>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</si>
  <si>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</si>
  <si>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</si>
  <si>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</si>
  <si>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</si>
  <si>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</si>
  <si>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</si>
  <si>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</si>
  <si>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</si>
  <si>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</si>
  <si>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</si>
  <si>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</si>
  <si>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</si>
  <si>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</si>
  <si>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</si>
  <si>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</si>
  <si>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</si>
  <si>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</si>
  <si>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</si>
  <si>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</si>
  <si>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</si>
  <si>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</si>
  <si>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</si>
  <si>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</si>
  <si>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</si>
  <si>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</si>
  <si>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</si>
  <si>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</si>
  <si>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</si>
  <si>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</si>
  <si>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</si>
  <si>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</si>
  <si>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</si>
  <si>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</si>
  <si>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</si>
  <si>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</si>
  <si>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</si>
  <si>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</si>
  <si>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</si>
  <si>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</si>
  <si>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</si>
  <si>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</si>
  <si>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</si>
  <si>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</si>
  <si>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</si>
  <si>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</si>
  <si>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</si>
  <si>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</si>
  <si>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</si>
  <si>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30 de Junio de 2020</t>
  </si>
  <si>
    <t>Balance General al 30 de Junio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</si>
</sst>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2" zoomScale="110" zoomScaleNormal="110" workbookViewId="0">
      <selection activeCell="E49" sqref="E49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290434.08999999997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161839.73000000001</v>
      </c>
      <c r="D9" s="10"/>
      <c r="F9" s="53"/>
    </row>
    <row r="10" spans="1:6" x14ac:dyDescent="0.2">
      <c r="A10" s="3">
        <v>112</v>
      </c>
      <c r="B10" s="4" t="s">
        <v>6</v>
      </c>
      <c r="C10" s="5">
        <v>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987.71</v>
      </c>
      <c r="D12" s="5"/>
      <c r="F12" s="53"/>
    </row>
    <row r="13" spans="1:6" x14ac:dyDescent="0.2">
      <c r="A13" s="3">
        <v>116</v>
      </c>
      <c r="B13" s="4" t="s">
        <v>9</v>
      </c>
      <c r="C13" s="5">
        <v>3114.9</v>
      </c>
      <c r="D13" s="10"/>
      <c r="F13" s="53"/>
    </row>
    <row r="14" spans="1:6" x14ac:dyDescent="0.2">
      <c r="A14" s="3">
        <v>117</v>
      </c>
      <c r="B14" s="4" t="s">
        <v>10</v>
      </c>
      <c r="C14" s="5">
        <v>908.93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3913.04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212231.97999999998</v>
      </c>
    </row>
    <row r="17" spans="1:8" x14ac:dyDescent="0.2">
      <c r="A17" s="3">
        <v>123</v>
      </c>
      <c r="B17" s="4" t="s">
        <v>13</v>
      </c>
      <c r="C17" s="5">
        <v>110909.9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101322.08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502666.06999999995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67331.44</v>
      </c>
    </row>
    <row r="23" spans="1:8" x14ac:dyDescent="0.2">
      <c r="A23" s="3">
        <v>213</v>
      </c>
      <c r="B23" s="4" t="s">
        <v>18</v>
      </c>
      <c r="C23" s="5">
        <v>48385.63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18945.810000000001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67331.44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-12699</v>
      </c>
    </row>
    <row r="35" spans="1:8" x14ac:dyDescent="0.2">
      <c r="A35" s="3">
        <v>332</v>
      </c>
      <c r="B35" s="4" t="s">
        <v>28</v>
      </c>
      <c r="C35" s="5">
        <v>-12699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139106.09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39794.480000000003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502666.06999999995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f>+C48</f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115" zoomScaleNormal="115" workbookViewId="0">
      <selection activeCell="E1" sqref="E1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4117.16</v>
      </c>
      <c r="F8" s="33">
        <v>24930.27</v>
      </c>
    </row>
    <row r="9" spans="1:6" x14ac:dyDescent="0.2">
      <c r="A9" s="24">
        <v>512</v>
      </c>
      <c r="B9" s="31" t="s">
        <v>53</v>
      </c>
      <c r="C9" s="32"/>
      <c r="D9" s="34">
        <v>67118</v>
      </c>
      <c r="F9" s="34">
        <v>96257.34</v>
      </c>
    </row>
    <row r="10" spans="1:6" x14ac:dyDescent="0.2">
      <c r="A10" s="24"/>
      <c r="B10" s="35" t="s">
        <v>54</v>
      </c>
      <c r="C10" s="32"/>
      <c r="D10" s="36">
        <f>SUM(D8:D9)</f>
        <v>71235.16</v>
      </c>
      <c r="F10" s="36">
        <f>SUM(F8:F9)</f>
        <v>121187.61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15510.59</v>
      </c>
      <c r="F14" s="33">
        <v>72317.3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6306.96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16561.75</v>
      </c>
      <c r="E18" s="40"/>
      <c r="F18" s="36">
        <f>SUM(F13:F17)</f>
        <v>78624.260000000009</v>
      </c>
    </row>
    <row r="19" spans="1:6" x14ac:dyDescent="0.2">
      <c r="A19" s="41"/>
      <c r="B19" s="35" t="s">
        <v>60</v>
      </c>
      <c r="C19" s="29"/>
      <c r="D19" s="39">
        <f>+D10-D18</f>
        <v>54673.41</v>
      </c>
      <c r="E19" s="42"/>
      <c r="F19" s="39">
        <f>+F10-F18</f>
        <v>42563.349999999991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1059.03</v>
      </c>
      <c r="E22" s="42"/>
      <c r="F22" s="43">
        <v>8854.18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1059.03</v>
      </c>
      <c r="E26" s="42"/>
      <c r="F26" s="34">
        <f>+F22</f>
        <v>8854.18</v>
      </c>
    </row>
    <row r="27" spans="1:6" x14ac:dyDescent="0.2">
      <c r="A27" s="41"/>
      <c r="B27" s="27" t="s">
        <v>67</v>
      </c>
      <c r="C27" s="29"/>
      <c r="D27" s="44">
        <f>+D19+D26</f>
        <v>55732.44</v>
      </c>
      <c r="F27" s="44">
        <f>+F19+F26</f>
        <v>51417.529999999992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55732.44</v>
      </c>
      <c r="E39" s="40"/>
      <c r="F39" s="46">
        <f>+F27-F38</f>
        <v>51417.529999999992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10572.94</v>
      </c>
      <c r="E42" s="42"/>
      <c r="F42" s="43">
        <v>11623.05</v>
      </c>
    </row>
    <row r="43" spans="1:6" x14ac:dyDescent="0.2">
      <c r="A43" s="24"/>
      <c r="B43" s="31"/>
      <c r="C43" s="32"/>
      <c r="D43" s="43">
        <f>+D42</f>
        <v>10572.94</v>
      </c>
      <c r="F43" s="43">
        <f>+F42</f>
        <v>11623.05</v>
      </c>
    </row>
    <row r="44" spans="1:6" ht="12.75" thickBot="1" x14ac:dyDescent="0.25">
      <c r="A44" s="41"/>
      <c r="B44" s="27" t="s">
        <v>80</v>
      </c>
      <c r="C44" s="29"/>
      <c r="D44" s="47">
        <f>+D27-D43</f>
        <v>45159.5</v>
      </c>
      <c r="F44" s="47">
        <f>+F27-F43</f>
        <v>39794.479999999996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06 2020</vt:lpstr>
      <vt:lpstr>E R. 06 2020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2020-07-02T02:16:14Z</dcterms:modified>
</cp:coreProperties>
</file>