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G" sheetId="1" r:id="rId1"/>
    <sheet name="EDR" sheetId="4" r:id="rId2"/>
  </sheets>
  <definedNames>
    <definedName name="_xlnm.Print_Area" localSheetId="0">BG!$A$3:$E$73</definedName>
  </definedNames>
  <calcPr calcId="145621"/>
</workbook>
</file>

<file path=xl/calcChain.xml><?xml version="1.0" encoding="utf-8"?>
<calcChain xmlns="http://schemas.openxmlformats.org/spreadsheetml/2006/main">
  <c r="D12" i="4" l="1"/>
  <c r="D16" i="4" s="1"/>
  <c r="D22" i="4" s="1"/>
  <c r="D25" i="4" s="1"/>
  <c r="C62" i="1" l="1"/>
  <c r="C64" i="1" s="1"/>
  <c r="C65" i="1" s="1"/>
  <c r="C55" i="1"/>
  <c r="C49" i="1"/>
  <c r="C22" i="1"/>
  <c r="C37" i="1" s="1"/>
  <c r="C66" i="1" l="1"/>
</calcChain>
</file>

<file path=xl/sharedStrings.xml><?xml version="1.0" encoding="utf-8"?>
<sst xmlns="http://schemas.openxmlformats.org/spreadsheetml/2006/main" count="83" uniqueCount="68">
  <si>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</si>
  <si>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</si>
  <si>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</si>
  <si>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Al 31 de Marzo</t>
  </si>
  <si>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</si>
  <si>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</si>
  <si>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</si>
  <si>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</si>
  <si>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</si>
  <si>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</si>
  <si>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</si>
  <si>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</si>
  <si>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</si>
  <si>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</si>
  <si>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</si>
  <si>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</si>
  <si>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</si>
  <si>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</si>
  <si>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</si>
  <si>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</si>
  <si>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</si>
  <si>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</si>
  <si>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</si>
  <si>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</si>
  <si>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</si>
  <si>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</si>
  <si>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</si>
  <si>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</si>
  <si>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</si>
  <si>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</si>
  <si>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</si>
  <si>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</si>
  <si>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</si>
  <si>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</si>
  <si>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</si>
  <si>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</si>
  <si>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</si>
  <si>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</si>
  <si>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</si>
  <si>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</si>
  <si>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</si>
  <si>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</si>
  <si>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</si>
  <si>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</si>
  <si>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</si>
  <si>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</si>
  <si>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</si>
  <si>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</si>
  <si>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</si>
  <si>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</si>
  <si>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</si>
  <si>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</si>
  <si>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</si>
  <si>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Estado consolidado de Resultados Integral</t>
  </si>
  <si>
    <t xml:space="preserve">Por el año que terminó el 31 de Marzo 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</si>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</sst>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u/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0" fillId="0" borderId="0" xfId="0" applyNumberFormat="1"/>
    <xf numFmtId="43" fontId="0" fillId="0" borderId="0" xfId="1" applyFont="1"/>
    <xf numFmtId="9" fontId="0" fillId="0" borderId="0" xfId="2" applyFont="1"/>
    <xf numFmtId="3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43" fontId="0" fillId="0" borderId="0" xfId="0" applyNumberFormat="1"/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64" fontId="6" fillId="0" borderId="0" xfId="1" applyNumberFormat="1" applyFont="1" applyFill="1"/>
    <xf numFmtId="164" fontId="6" fillId="0" borderId="1" xfId="1" applyNumberFormat="1" applyFont="1" applyFill="1" applyBorder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0"/>
  <sheetViews>
    <sheetView showGridLines="0" tabSelected="1" workbookViewId="0">
      <selection activeCell="C68" sqref="C68"/>
    </sheetView>
  </sheetViews>
  <sheetFormatPr baseColWidth="10" defaultColWidth="9.140625" defaultRowHeight="15" x14ac:dyDescent="0.25"/>
  <cols>
    <col min="1" max="1" width="47.140625" customWidth="1"/>
    <col min="2" max="2" width="1.85546875" bestFit="1" customWidth="1"/>
    <col min="3" max="3" width="16.85546875" customWidth="1"/>
    <col min="4" max="4" width="10.140625" bestFit="1" customWidth="1"/>
    <col min="5" max="5" width="10.140625" customWidth="1"/>
    <col min="6" max="7" width="13.140625" bestFit="1" customWidth="1"/>
    <col min="8" max="9" width="14.140625" bestFit="1" customWidth="1"/>
  </cols>
  <sheetData>
    <row r="3" spans="1:7" x14ac:dyDescent="0.25">
      <c r="A3" s="1" t="s">
        <v>0</v>
      </c>
    </row>
    <row r="4" spans="1:7" x14ac:dyDescent="0.25">
      <c r="A4" s="1" t="s">
        <v>1</v>
      </c>
    </row>
    <row r="5" spans="1:7" x14ac:dyDescent="0.25">
      <c r="A5" s="1" t="s">
        <v>2</v>
      </c>
    </row>
    <row r="6" spans="1:7" x14ac:dyDescent="0.25">
      <c r="A6" s="1" t="s">
        <v>3</v>
      </c>
    </row>
    <row r="9" spans="1:7" x14ac:dyDescent="0.25">
      <c r="A9" s="2"/>
      <c r="B9" s="2"/>
      <c r="C9" s="3">
        <v>2020</v>
      </c>
    </row>
    <row r="10" spans="1:7" x14ac:dyDescent="0.25">
      <c r="A10" s="4" t="s">
        <v>4</v>
      </c>
      <c r="B10" s="5"/>
      <c r="C10" s="5"/>
    </row>
    <row r="11" spans="1:7" x14ac:dyDescent="0.25">
      <c r="A11" s="4" t="s">
        <v>5</v>
      </c>
      <c r="B11" s="5"/>
      <c r="C11" s="5"/>
    </row>
    <row r="12" spans="1:7" x14ac:dyDescent="0.25">
      <c r="A12" s="6" t="s">
        <v>6</v>
      </c>
      <c r="B12" s="5" t="s">
        <v>7</v>
      </c>
      <c r="C12" s="7">
        <v>5458532</v>
      </c>
    </row>
    <row r="13" spans="1:7" x14ac:dyDescent="0.25">
      <c r="A13" s="6" t="s">
        <v>8</v>
      </c>
      <c r="B13" s="5"/>
      <c r="C13" s="7">
        <v>56420855</v>
      </c>
      <c r="D13" s="8"/>
      <c r="E13" s="8"/>
      <c r="F13" s="8"/>
      <c r="G13" s="9"/>
    </row>
    <row r="14" spans="1:7" x14ac:dyDescent="0.25">
      <c r="A14" s="6" t="s">
        <v>9</v>
      </c>
      <c r="B14" s="5"/>
      <c r="C14" s="7">
        <v>895298</v>
      </c>
      <c r="D14" s="10"/>
      <c r="E14" s="10"/>
      <c r="F14" s="10"/>
    </row>
    <row r="15" spans="1:7" x14ac:dyDescent="0.25">
      <c r="A15" s="6" t="s">
        <v>10</v>
      </c>
      <c r="B15" s="5"/>
      <c r="C15" s="7">
        <v>2331761</v>
      </c>
    </row>
    <row r="16" spans="1:7" x14ac:dyDescent="0.25">
      <c r="A16" s="6" t="s">
        <v>11</v>
      </c>
      <c r="B16" s="5"/>
      <c r="C16" s="7">
        <v>1450013</v>
      </c>
    </row>
    <row r="17" spans="1:7" x14ac:dyDescent="0.25">
      <c r="A17" s="6" t="s">
        <v>12</v>
      </c>
      <c r="B17" s="5"/>
      <c r="C17" s="7">
        <v>2135336</v>
      </c>
    </row>
    <row r="18" spans="1:7" x14ac:dyDescent="0.25">
      <c r="A18" s="6" t="s">
        <v>13</v>
      </c>
      <c r="B18" s="5"/>
      <c r="C18" s="7">
        <v>15225440</v>
      </c>
    </row>
    <row r="19" spans="1:7" x14ac:dyDescent="0.25">
      <c r="A19" s="6" t="s">
        <v>14</v>
      </c>
      <c r="B19" s="5"/>
      <c r="C19" s="7">
        <v>3855840</v>
      </c>
    </row>
    <row r="20" spans="1:7" x14ac:dyDescent="0.25">
      <c r="A20" s="6" t="s">
        <v>15</v>
      </c>
      <c r="B20" s="5"/>
      <c r="C20" s="7">
        <v>6392677</v>
      </c>
    </row>
    <row r="21" spans="1:7" ht="15.75" thickBot="1" x14ac:dyDescent="0.3">
      <c r="A21" s="6" t="s">
        <v>16</v>
      </c>
      <c r="B21" s="5"/>
      <c r="C21" s="11">
        <v>4346335</v>
      </c>
      <c r="G21" s="9"/>
    </row>
    <row r="22" spans="1:7" x14ac:dyDescent="0.25">
      <c r="A22" s="12" t="s">
        <v>17</v>
      </c>
      <c r="B22" s="5"/>
      <c r="C22" s="7">
        <f>SUM(C12:C21)</f>
        <v>98512087</v>
      </c>
    </row>
    <row r="23" spans="1:7" x14ac:dyDescent="0.25">
      <c r="A23" s="6"/>
      <c r="B23" s="5"/>
      <c r="C23" s="5"/>
    </row>
    <row r="24" spans="1:7" x14ac:dyDescent="0.25">
      <c r="A24" s="6" t="s">
        <v>18</v>
      </c>
      <c r="B24" s="5"/>
      <c r="C24" s="7">
        <v>331585033</v>
      </c>
    </row>
    <row r="25" spans="1:7" x14ac:dyDescent="0.25">
      <c r="A25" s="6" t="s">
        <v>19</v>
      </c>
      <c r="B25" s="5"/>
      <c r="C25" s="7">
        <v>23270135</v>
      </c>
    </row>
    <row r="26" spans="1:7" x14ac:dyDescent="0.25">
      <c r="A26" s="6" t="s">
        <v>20</v>
      </c>
      <c r="B26" s="5"/>
      <c r="C26" s="7">
        <v>104866583</v>
      </c>
    </row>
    <row r="27" spans="1:7" x14ac:dyDescent="0.25">
      <c r="A27" s="6" t="s">
        <v>21</v>
      </c>
      <c r="B27" s="5"/>
      <c r="C27" s="7">
        <v>11843653</v>
      </c>
    </row>
    <row r="28" spans="1:7" x14ac:dyDescent="0.25">
      <c r="A28" s="6" t="s">
        <v>22</v>
      </c>
      <c r="B28" s="5"/>
      <c r="C28" s="7">
        <v>4906161</v>
      </c>
    </row>
    <row r="29" spans="1:7" x14ac:dyDescent="0.25">
      <c r="A29" s="6" t="s">
        <v>9</v>
      </c>
      <c r="B29" s="5"/>
      <c r="C29" s="7">
        <v>3641025</v>
      </c>
    </row>
    <row r="30" spans="1:7" x14ac:dyDescent="0.25">
      <c r="A30" s="6" t="s">
        <v>10</v>
      </c>
      <c r="B30" s="5"/>
      <c r="C30" s="7">
        <v>258999920</v>
      </c>
      <c r="E30" s="10"/>
      <c r="F30" s="9"/>
    </row>
    <row r="31" spans="1:7" x14ac:dyDescent="0.25">
      <c r="A31" s="6" t="s">
        <v>11</v>
      </c>
      <c r="B31" s="5"/>
      <c r="C31" s="7">
        <v>136355</v>
      </c>
    </row>
    <row r="32" spans="1:7" x14ac:dyDescent="0.25">
      <c r="A32" s="6" t="s">
        <v>23</v>
      </c>
      <c r="B32" s="5"/>
      <c r="C32" s="7">
        <v>114314</v>
      </c>
    </row>
    <row r="33" spans="1:9" x14ac:dyDescent="0.25">
      <c r="A33" s="6" t="s">
        <v>15</v>
      </c>
      <c r="B33" s="5"/>
      <c r="C33" s="7">
        <v>371581</v>
      </c>
    </row>
    <row r="34" spans="1:9" x14ac:dyDescent="0.25">
      <c r="A34" s="6" t="s">
        <v>16</v>
      </c>
      <c r="B34" s="5"/>
      <c r="C34" s="7">
        <v>2897556</v>
      </c>
    </row>
    <row r="35" spans="1:9" x14ac:dyDescent="0.25">
      <c r="A35" s="6" t="s">
        <v>24</v>
      </c>
      <c r="B35" s="5"/>
      <c r="C35" s="5">
        <v>37</v>
      </c>
    </row>
    <row r="36" spans="1:9" ht="15.75" thickBot="1" x14ac:dyDescent="0.3">
      <c r="A36" s="6" t="s">
        <v>25</v>
      </c>
      <c r="B36" s="5"/>
      <c r="C36" s="11">
        <v>38140161</v>
      </c>
    </row>
    <row r="37" spans="1:9" ht="15.75" thickBot="1" x14ac:dyDescent="0.3">
      <c r="A37" s="4" t="s">
        <v>26</v>
      </c>
      <c r="B37" s="5" t="s">
        <v>7</v>
      </c>
      <c r="C37" s="13">
        <f>SUM(C22:C36)</f>
        <v>879284601</v>
      </c>
    </row>
    <row r="38" spans="1:9" ht="15.75" thickTop="1" x14ac:dyDescent="0.25">
      <c r="A38" s="4"/>
      <c r="B38" s="5"/>
      <c r="C38" s="5"/>
    </row>
    <row r="39" spans="1:9" x14ac:dyDescent="0.25">
      <c r="A39" s="12" t="s">
        <v>27</v>
      </c>
      <c r="B39" s="5"/>
      <c r="C39" s="7"/>
    </row>
    <row r="40" spans="1:9" x14ac:dyDescent="0.25">
      <c r="A40" s="12" t="s">
        <v>28</v>
      </c>
      <c r="B40" s="5"/>
      <c r="C40" s="5"/>
    </row>
    <row r="41" spans="1:9" x14ac:dyDescent="0.25">
      <c r="A41" s="14" t="s">
        <v>29</v>
      </c>
      <c r="B41" s="5" t="s">
        <v>7</v>
      </c>
      <c r="C41" s="7">
        <v>45186163</v>
      </c>
    </row>
    <row r="42" spans="1:9" x14ac:dyDescent="0.25">
      <c r="A42" s="14" t="s">
        <v>30</v>
      </c>
      <c r="B42" s="5"/>
      <c r="C42" s="7">
        <v>17907584.749999996</v>
      </c>
    </row>
    <row r="43" spans="1:9" x14ac:dyDescent="0.25">
      <c r="A43" s="14" t="s">
        <v>31</v>
      </c>
      <c r="B43" s="5"/>
      <c r="C43" s="7">
        <v>6781720</v>
      </c>
    </row>
    <row r="44" spans="1:9" x14ac:dyDescent="0.25">
      <c r="A44" s="14" t="s">
        <v>32</v>
      </c>
      <c r="B44" s="5"/>
      <c r="C44" s="7">
        <v>4779680</v>
      </c>
    </row>
    <row r="45" spans="1:9" x14ac:dyDescent="0.25">
      <c r="A45" s="14" t="s">
        <v>33</v>
      </c>
      <c r="B45" s="5"/>
      <c r="C45" s="7">
        <v>33934197</v>
      </c>
    </row>
    <row r="46" spans="1:9" x14ac:dyDescent="0.25">
      <c r="A46" s="14" t="s">
        <v>34</v>
      </c>
      <c r="B46" s="5"/>
      <c r="C46" s="7">
        <v>5687994</v>
      </c>
    </row>
    <row r="47" spans="1:9" x14ac:dyDescent="0.25">
      <c r="A47" s="6" t="s">
        <v>35</v>
      </c>
      <c r="B47" s="5"/>
      <c r="C47" s="7">
        <v>1451326.5999999996</v>
      </c>
      <c r="G47" s="9"/>
      <c r="H47" s="15"/>
      <c r="I47" s="15"/>
    </row>
    <row r="48" spans="1:9" ht="15.75" thickBot="1" x14ac:dyDescent="0.3">
      <c r="A48" s="6" t="s">
        <v>36</v>
      </c>
      <c r="B48" s="5"/>
      <c r="C48" s="11">
        <v>6550865</v>
      </c>
      <c r="H48" s="15"/>
      <c r="I48" s="15"/>
    </row>
    <row r="49" spans="1:3" x14ac:dyDescent="0.25">
      <c r="A49" s="12" t="s">
        <v>37</v>
      </c>
      <c r="B49" s="5"/>
      <c r="C49" s="7">
        <f>SUM(C41:C48)</f>
        <v>122279530.34999999</v>
      </c>
    </row>
    <row r="50" spans="1:3" x14ac:dyDescent="0.25">
      <c r="A50" s="14"/>
      <c r="B50" s="5"/>
      <c r="C50" s="5"/>
    </row>
    <row r="51" spans="1:3" x14ac:dyDescent="0.25">
      <c r="A51" s="6" t="s">
        <v>38</v>
      </c>
      <c r="B51" s="5"/>
      <c r="C51" s="7">
        <v>70199090</v>
      </c>
    </row>
    <row r="52" spans="1:3" x14ac:dyDescent="0.25">
      <c r="A52" s="6" t="s">
        <v>35</v>
      </c>
      <c r="B52" s="5"/>
      <c r="C52" s="7">
        <v>31643601.650000006</v>
      </c>
    </row>
    <row r="53" spans="1:3" x14ac:dyDescent="0.25">
      <c r="A53" s="14" t="s">
        <v>39</v>
      </c>
      <c r="B53" s="5"/>
      <c r="C53" s="7">
        <v>7304763</v>
      </c>
    </row>
    <row r="54" spans="1:3" ht="15.75" thickBot="1" x14ac:dyDescent="0.3">
      <c r="A54" s="14" t="s">
        <v>40</v>
      </c>
      <c r="B54" s="5"/>
      <c r="C54" s="11">
        <v>32499597</v>
      </c>
    </row>
    <row r="55" spans="1:3" ht="15.75" thickBot="1" x14ac:dyDescent="0.3">
      <c r="A55" s="12" t="s">
        <v>41</v>
      </c>
      <c r="B55" s="5"/>
      <c r="C55" s="11">
        <f>SUM(C49:C54)</f>
        <v>263926582</v>
      </c>
    </row>
    <row r="56" spans="1:3" x14ac:dyDescent="0.25">
      <c r="A56" s="12"/>
      <c r="B56" s="5"/>
      <c r="C56" s="5"/>
    </row>
    <row r="57" spans="1:3" x14ac:dyDescent="0.25">
      <c r="A57" s="12" t="s">
        <v>42</v>
      </c>
      <c r="B57" s="5"/>
      <c r="C57" s="5"/>
    </row>
    <row r="58" spans="1:3" x14ac:dyDescent="0.25">
      <c r="A58" s="14" t="s">
        <v>43</v>
      </c>
      <c r="B58" s="5"/>
      <c r="C58" s="7">
        <v>322841400</v>
      </c>
    </row>
    <row r="59" spans="1:3" x14ac:dyDescent="0.25">
      <c r="A59" s="14" t="s">
        <v>44</v>
      </c>
      <c r="B59" s="5"/>
      <c r="C59" s="7">
        <v>94270473</v>
      </c>
    </row>
    <row r="60" spans="1:3" x14ac:dyDescent="0.25">
      <c r="A60" s="14" t="s">
        <v>45</v>
      </c>
      <c r="B60" s="5"/>
      <c r="C60" s="7">
        <v>197457843</v>
      </c>
    </row>
    <row r="61" spans="1:3" ht="15.75" thickBot="1" x14ac:dyDescent="0.3">
      <c r="A61" s="14" t="s">
        <v>46</v>
      </c>
      <c r="B61" s="5"/>
      <c r="C61" s="11">
        <v>776543</v>
      </c>
    </row>
    <row r="62" spans="1:3" x14ac:dyDescent="0.25">
      <c r="A62" s="14" t="s">
        <v>47</v>
      </c>
      <c r="B62" s="5"/>
      <c r="C62" s="7">
        <f>SUM(C58:C61)</f>
        <v>615346259</v>
      </c>
    </row>
    <row r="63" spans="1:3" ht="15.75" thickBot="1" x14ac:dyDescent="0.3">
      <c r="A63" s="14" t="s">
        <v>48</v>
      </c>
      <c r="B63" s="5"/>
      <c r="C63" s="11">
        <v>11760</v>
      </c>
    </row>
    <row r="64" spans="1:3" ht="15.75" thickBot="1" x14ac:dyDescent="0.3">
      <c r="A64" s="12" t="s">
        <v>49</v>
      </c>
      <c r="B64" s="5"/>
      <c r="C64" s="11">
        <f>SUM(C62:C63)</f>
        <v>615358019</v>
      </c>
    </row>
    <row r="65" spans="1:4" ht="15.75" thickBot="1" x14ac:dyDescent="0.3">
      <c r="A65" s="12" t="s">
        <v>50</v>
      </c>
      <c r="B65" s="5" t="s">
        <v>7</v>
      </c>
      <c r="C65" s="13">
        <f>+C64+C55</f>
        <v>879284601</v>
      </c>
    </row>
    <row r="66" spans="1:4" ht="15.75" thickTop="1" x14ac:dyDescent="0.25">
      <c r="C66" s="9">
        <f>+C65-C37</f>
        <v>0</v>
      </c>
    </row>
    <row r="69" spans="1:4" x14ac:dyDescent="0.25">
      <c r="A69" s="16" t="s">
        <v>51</v>
      </c>
      <c r="B69" s="16"/>
      <c r="C69" s="17"/>
      <c r="D69" s="17"/>
    </row>
    <row r="70" spans="1:4" x14ac:dyDescent="0.25">
      <c r="A70" s="16" t="s">
        <v>52</v>
      </c>
      <c r="B70" s="16"/>
      <c r="C70" s="17"/>
      <c r="D70" s="17"/>
    </row>
  </sheetData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showGridLines="0" topLeftCell="A12" workbookViewId="0">
      <selection activeCell="B2" sqref="B2:F31"/>
    </sheetView>
  </sheetViews>
  <sheetFormatPr baseColWidth="10" defaultColWidth="9.140625" defaultRowHeight="15" x14ac:dyDescent="0.25"/>
  <cols>
    <col min="1" max="1" width="3.85546875" customWidth="1"/>
    <col min="2" max="2" width="47.85546875" customWidth="1"/>
    <col min="3" max="3" width="2" bestFit="1" customWidth="1"/>
    <col min="4" max="4" width="20.7109375" customWidth="1"/>
  </cols>
  <sheetData>
    <row r="2" spans="2:4" ht="15.75" x14ac:dyDescent="0.25">
      <c r="B2" s="18" t="s">
        <v>0</v>
      </c>
    </row>
    <row r="3" spans="2:4" ht="15.75" x14ac:dyDescent="0.25">
      <c r="B3" s="18" t="s">
        <v>1</v>
      </c>
    </row>
    <row r="4" spans="2:4" ht="15.75" x14ac:dyDescent="0.25">
      <c r="B4" s="18" t="s">
        <v>53</v>
      </c>
    </row>
    <row r="5" spans="2:4" ht="15.75" x14ac:dyDescent="0.25">
      <c r="B5" s="18" t="s">
        <v>54</v>
      </c>
    </row>
    <row r="8" spans="2:4" x14ac:dyDescent="0.25">
      <c r="B8" s="19"/>
      <c r="C8" s="20"/>
      <c r="D8" s="21">
        <v>2020</v>
      </c>
    </row>
    <row r="9" spans="2:4" x14ac:dyDescent="0.25">
      <c r="B9" s="22"/>
      <c r="C9" s="23"/>
      <c r="D9" s="23"/>
    </row>
    <row r="10" spans="2:4" x14ac:dyDescent="0.25">
      <c r="B10" s="19" t="s">
        <v>55</v>
      </c>
      <c r="C10" s="20" t="s">
        <v>7</v>
      </c>
      <c r="D10" s="24">
        <v>98504047</v>
      </c>
    </row>
    <row r="11" spans="2:4" ht="15.75" thickBot="1" x14ac:dyDescent="0.3">
      <c r="B11" s="19" t="s">
        <v>56</v>
      </c>
      <c r="C11" s="20"/>
      <c r="D11" s="25">
        <v>-47755066</v>
      </c>
    </row>
    <row r="12" spans="2:4" x14ac:dyDescent="0.25">
      <c r="B12" s="26" t="s">
        <v>57</v>
      </c>
      <c r="C12" s="20"/>
      <c r="D12" s="24">
        <f>SUM(D10:D11)</f>
        <v>50748981</v>
      </c>
    </row>
    <row r="13" spans="2:4" x14ac:dyDescent="0.25">
      <c r="B13" s="19"/>
      <c r="C13" s="20"/>
      <c r="D13" s="24"/>
    </row>
    <row r="14" spans="2:4" x14ac:dyDescent="0.25">
      <c r="B14" s="19" t="s">
        <v>58</v>
      </c>
      <c r="C14" s="20"/>
      <c r="D14" s="24">
        <v>-13601060</v>
      </c>
    </row>
    <row r="15" spans="2:4" ht="26.25" thickBot="1" x14ac:dyDescent="0.3">
      <c r="B15" s="19" t="s">
        <v>59</v>
      </c>
      <c r="C15" s="20"/>
      <c r="D15" s="25">
        <v>-19394746</v>
      </c>
    </row>
    <row r="16" spans="2:4" x14ac:dyDescent="0.25">
      <c r="B16" s="26" t="s">
        <v>60</v>
      </c>
      <c r="C16" s="20"/>
      <c r="D16" s="24">
        <f>SUM(D12:D15)</f>
        <v>17753175</v>
      </c>
    </row>
    <row r="17" spans="2:5" x14ac:dyDescent="0.25">
      <c r="B17" s="26"/>
      <c r="C17" s="20"/>
      <c r="D17" s="24"/>
    </row>
    <row r="18" spans="2:5" x14ac:dyDescent="0.25">
      <c r="B18" s="19" t="s">
        <v>61</v>
      </c>
      <c r="C18" s="20"/>
      <c r="D18" s="24">
        <v>3518681</v>
      </c>
    </row>
    <row r="19" spans="2:5" x14ac:dyDescent="0.25">
      <c r="B19" s="19" t="s">
        <v>62</v>
      </c>
      <c r="C19" s="20"/>
      <c r="D19" s="24">
        <v>-756753</v>
      </c>
    </row>
    <row r="20" spans="2:5" x14ac:dyDescent="0.25">
      <c r="B20" s="19" t="s">
        <v>63</v>
      </c>
      <c r="C20" s="20"/>
      <c r="D20" s="24">
        <v>-4404</v>
      </c>
    </row>
    <row r="21" spans="2:5" ht="15.75" thickBot="1" x14ac:dyDescent="0.3">
      <c r="B21" s="19" t="s">
        <v>64</v>
      </c>
      <c r="C21" s="20"/>
      <c r="D21" s="25">
        <v>3247807</v>
      </c>
    </row>
    <row r="22" spans="2:5" x14ac:dyDescent="0.25">
      <c r="B22" s="26" t="s">
        <v>65</v>
      </c>
      <c r="C22" s="20"/>
      <c r="D22" s="24">
        <f>SUM(D16:D21)</f>
        <v>23758506</v>
      </c>
    </row>
    <row r="23" spans="2:5" x14ac:dyDescent="0.25">
      <c r="B23" s="19"/>
      <c r="C23" s="27"/>
      <c r="D23" s="24"/>
    </row>
    <row r="24" spans="2:5" ht="15.75" thickBot="1" x14ac:dyDescent="0.3">
      <c r="B24" s="19" t="s">
        <v>66</v>
      </c>
      <c r="C24" s="27"/>
      <c r="D24" s="25">
        <v>-9383809</v>
      </c>
    </row>
    <row r="25" spans="2:5" x14ac:dyDescent="0.25">
      <c r="B25" s="26" t="s">
        <v>67</v>
      </c>
      <c r="C25" s="20" t="s">
        <v>7</v>
      </c>
      <c r="D25" s="24">
        <f>SUM(D22:D24)</f>
        <v>14374697</v>
      </c>
    </row>
    <row r="29" spans="2:5" x14ac:dyDescent="0.25">
      <c r="B29" s="16" t="s">
        <v>51</v>
      </c>
      <c r="C29" s="16"/>
      <c r="D29" s="17"/>
      <c r="E29" s="17"/>
    </row>
    <row r="30" spans="2:5" x14ac:dyDescent="0.25">
      <c r="B30" s="16" t="s">
        <v>52</v>
      </c>
      <c r="C30" s="16"/>
      <c r="D30" s="17"/>
      <c r="E30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</vt:lpstr>
      <vt:lpstr>EDR</vt:lpstr>
      <vt:lpstr>BG!Área_de_impresión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2020-07-06T16:44:28Z</dcterms:modified>
</cp:coreProperties>
</file>