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revalo\Documents\BOLSA DE VALORES\"/>
    </mc:Choice>
  </mc:AlternateContent>
  <xr:revisionPtr revIDLastSave="0" documentId="13_ncr:1_{0D87DED1-A961-420D-B0C2-E4E10B469C52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BCMAYO" sheetId="4" r:id="rId1"/>
    <sheet name="RMAYO" sheetId="7" r:id="rId2"/>
  </sheets>
  <definedNames>
    <definedName name="_xlnm.Print_Area" localSheetId="1">RMAYO!$A$1:$E$39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7" i="7" l="1"/>
  <c r="C16" i="7"/>
  <c r="C29" i="7" l="1"/>
  <c r="G16" i="4"/>
  <c r="G23" i="4" l="1"/>
  <c r="C16" i="4"/>
  <c r="G25" i="4" l="1"/>
  <c r="C31" i="7" l="1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<sst xmlns="http://schemas.openxmlformats.org/spreadsheetml/2006/main" count="65" uniqueCount="59">
  <si>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</si>
  <si>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</si>
  <si>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</si>
  <si>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</si>
  <si>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</si>
  <si>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</si>
  <si>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</si>
  <si>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</si>
  <si>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</si>
  <si>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</si>
  <si>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</si>
  <si>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</si>
  <si>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</si>
  <si>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</si>
  <si>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</si>
  <si>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</si>
  <si>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</si>
  <si>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</si>
  <si>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</si>
  <si>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</si>
  <si>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</si>
  <si>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</si>
  <si>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</si>
  <si>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</si>
  <si>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</si>
  <si>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</si>
  <si>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</si>
  <si>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</si>
  <si>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</si>
  <si>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</si>
  <si>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</si>
  <si>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</si>
  <si>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</si>
  <si>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</si>
  <si>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</si>
  <si>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</si>
  <si>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</si>
  <si>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</si>
  <si>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</si>
  <si>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</si>
  <si>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</si>
  <si>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</si>
  <si>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</si>
  <si>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</si>
  <si>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</si>
  <si>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</si>
  <si>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</si>
  <si>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</si>
  <si>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</si>
  <si>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</si>
  <si>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</si>
  <si>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SEGUROS AZUL, S.A.</t>
  </si>
  <si>
    <t>UTILIDAD NETA</t>
  </si>
  <si>
    <t xml:space="preserve">    Préstamos</t>
  </si>
  <si>
    <t xml:space="preserve">    Inversiones financieras</t>
  </si>
  <si>
    <t xml:space="preserve">    Otros activos</t>
  </si>
  <si>
    <t>PROVISION IMPUESTO SOBRE LA RENTA</t>
  </si>
  <si>
    <t>ESTADO DE RESULTADOS DEL 01 ENERO AL 31 DE MAYO DE 2020</t>
  </si>
  <si>
    <t>BALANCE DE COMPROBACIÓN  AL 31 DE MAYO 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</si>
</sst>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&quot;$&quot;\ * #,##0.00_);_(&quot;$&quot;\ * \(#,##0.00\);_(&quot;$&quot;\ 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0" fontId="10" fillId="0" borderId="0"/>
    <xf numFmtId="44" fontId="10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6" fillId="0" borderId="0" xfId="0" applyFont="1" applyFill="1" applyBorder="1"/>
    <xf numFmtId="0" fontId="0" fillId="0" borderId="0" xfId="0" applyBorder="1"/>
    <xf numFmtId="0" fontId="7" fillId="0" borderId="0" xfId="0" applyFont="1" applyFill="1" applyBorder="1"/>
    <xf numFmtId="0" fontId="8" fillId="0" borderId="0" xfId="0" applyFont="1"/>
    <xf numFmtId="165" fontId="3" fillId="0" borderId="0" xfId="1" applyFont="1" applyFill="1" applyBorder="1"/>
    <xf numFmtId="165" fontId="6" fillId="0" borderId="0" xfId="1" applyFont="1" applyFill="1" applyBorder="1"/>
    <xf numFmtId="165" fontId="9" fillId="0" borderId="3" xfId="0" applyNumberFormat="1" applyFont="1" applyBorder="1"/>
    <xf numFmtId="165" fontId="3" fillId="0" borderId="1" xfId="1" applyFont="1" applyFill="1" applyBorder="1"/>
    <xf numFmtId="165" fontId="9" fillId="0" borderId="1" xfId="0" applyNumberFormat="1" applyFont="1" applyBorder="1"/>
    <xf numFmtId="165" fontId="9" fillId="0" borderId="2" xfId="0" applyNumberFormat="1" applyFont="1" applyBorder="1"/>
    <xf numFmtId="44" fontId="0" fillId="0" borderId="0" xfId="0" applyNumberFormat="1"/>
    <xf numFmtId="0" fontId="2" fillId="0" borderId="0" xfId="0" applyFont="1"/>
    <xf numFmtId="165" fontId="0" fillId="0" borderId="0" xfId="0" applyNumberFormat="1"/>
    <xf numFmtId="165" fontId="9" fillId="0" borderId="0" xfId="0" applyNumberFormat="1" applyFont="1" applyBorder="1"/>
    <xf numFmtId="165" fontId="0" fillId="0" borderId="0" xfId="1" applyFont="1"/>
    <xf numFmtId="44" fontId="2" fillId="0" borderId="4" xfId="0" applyNumberFormat="1" applyFont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65" fontId="2" fillId="0" borderId="3" xfId="0" applyNumberFormat="1" applyFont="1" applyBorder="1"/>
    <xf numFmtId="44" fontId="2" fillId="0" borderId="0" xfId="0" applyNumberFormat="1" applyFont="1" applyBorder="1"/>
    <xf numFmtId="164" fontId="2" fillId="0" borderId="0" xfId="0" applyNumberFormat="1" applyFont="1"/>
    <xf numFmtId="165" fontId="6" fillId="0" borderId="2" xfId="1" applyFont="1" applyFill="1" applyBorder="1"/>
    <xf numFmtId="165" fontId="3" fillId="0" borderId="0" xfId="1" applyFont="1"/>
    <xf numFmtId="164" fontId="0" fillId="0" borderId="0" xfId="0" applyNumberFormat="1"/>
    <xf numFmtId="4" fontId="5" fillId="0" borderId="0" xfId="2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</cellXfs>
  <cellStyles count="5"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4</xdr:col>
      <xdr:colOff>765587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showGridLines="0" tabSelected="1" zoomScaleNormal="100" workbookViewId="0">
      <selection activeCell="A5" sqref="A5"/>
    </sheetView>
  </sheetViews>
  <sheetFormatPr baseColWidth="10" defaultRowHeight="14.5" x14ac:dyDescent="0.35"/>
  <cols>
    <col min="2" max="2" width="50.453125" customWidth="1"/>
    <col min="3" max="3" width="21.1796875" customWidth="1"/>
    <col min="4" max="4" width="9.1796875" customWidth="1"/>
    <col min="5" max="5" width="9.453125" customWidth="1"/>
    <col min="6" max="6" width="52.7265625" customWidth="1"/>
    <col min="7" max="7" width="28.81640625" customWidth="1"/>
    <col min="8" max="8" width="22.54296875" customWidth="1"/>
  </cols>
  <sheetData>
    <row r="1" spans="1:7" x14ac:dyDescent="0.35">
      <c r="B1" s="4"/>
    </row>
    <row r="2" spans="1:7" ht="18.5" x14ac:dyDescent="0.45">
      <c r="A2" s="1"/>
      <c r="B2" s="28" t="s">
        <v>51</v>
      </c>
      <c r="C2" s="28"/>
      <c r="D2" s="28"/>
      <c r="E2" s="28"/>
      <c r="F2" s="28"/>
    </row>
    <row r="3" spans="1:7" ht="18.5" x14ac:dyDescent="0.45">
      <c r="A3" s="1"/>
      <c r="B3" s="29" t="s">
        <v>58</v>
      </c>
      <c r="C3" s="29"/>
      <c r="D3" s="29"/>
      <c r="E3" s="29"/>
      <c r="F3" s="29"/>
    </row>
    <row r="4" spans="1:7" ht="18.5" x14ac:dyDescent="0.45">
      <c r="A4" s="1"/>
      <c r="B4" s="30" t="s">
        <v>29</v>
      </c>
      <c r="C4" s="30"/>
      <c r="D4" s="30"/>
      <c r="E4" s="30"/>
      <c r="F4" s="30"/>
    </row>
    <row r="5" spans="1:7" ht="18.5" x14ac:dyDescent="0.45">
      <c r="A5" s="1"/>
      <c r="B5" s="1"/>
      <c r="C5" s="1"/>
      <c r="D5" s="1"/>
      <c r="E5" s="1"/>
      <c r="F5" s="1"/>
    </row>
    <row r="6" spans="1:7" ht="18.5" x14ac:dyDescent="0.45">
      <c r="A6" s="1"/>
      <c r="B6" s="19" t="s">
        <v>0</v>
      </c>
      <c r="E6" s="1"/>
      <c r="F6" s="19" t="s">
        <v>7</v>
      </c>
    </row>
    <row r="7" spans="1:7" ht="18.5" x14ac:dyDescent="0.45">
      <c r="A7" s="1">
        <v>11</v>
      </c>
      <c r="B7" s="2" t="s">
        <v>1</v>
      </c>
      <c r="C7" s="26">
        <v>1778535.98</v>
      </c>
      <c r="D7" s="7"/>
      <c r="E7" s="1">
        <v>21</v>
      </c>
      <c r="F7" s="2" t="s">
        <v>8</v>
      </c>
      <c r="G7" s="7">
        <v>22771.03</v>
      </c>
    </row>
    <row r="8" spans="1:7" ht="18.5" x14ac:dyDescent="0.45">
      <c r="A8" s="1">
        <v>12</v>
      </c>
      <c r="B8" s="2" t="s">
        <v>54</v>
      </c>
      <c r="C8" s="26">
        <v>3083424.87</v>
      </c>
      <c r="D8" s="7"/>
      <c r="E8" s="1">
        <v>22</v>
      </c>
      <c r="F8" s="2" t="s">
        <v>9</v>
      </c>
      <c r="G8" s="7">
        <v>1687585.88</v>
      </c>
    </row>
    <row r="9" spans="1:7" ht="18.5" x14ac:dyDescent="0.45">
      <c r="A9" s="1">
        <v>13</v>
      </c>
      <c r="B9" s="2" t="s">
        <v>53</v>
      </c>
      <c r="C9" s="26"/>
      <c r="D9" s="7"/>
      <c r="E9" s="1">
        <v>23</v>
      </c>
      <c r="F9" s="2" t="s">
        <v>10</v>
      </c>
      <c r="G9" s="7">
        <v>140981.21</v>
      </c>
    </row>
    <row r="10" spans="1:7" ht="18.5" x14ac:dyDescent="0.45">
      <c r="A10" s="1">
        <v>14</v>
      </c>
      <c r="B10" s="2" t="s">
        <v>2</v>
      </c>
      <c r="C10" s="26">
        <v>1320031.8</v>
      </c>
      <c r="D10" s="7"/>
      <c r="E10" s="1">
        <v>24</v>
      </c>
      <c r="F10" s="2" t="s">
        <v>11</v>
      </c>
      <c r="G10" s="7">
        <v>540831.18999999994</v>
      </c>
    </row>
    <row r="11" spans="1:7" ht="18.5" x14ac:dyDescent="0.45">
      <c r="A11" s="1">
        <v>16</v>
      </c>
      <c r="B11" s="2" t="s">
        <v>3</v>
      </c>
      <c r="C11" s="26">
        <v>873429.46</v>
      </c>
      <c r="D11" s="7"/>
      <c r="E11" s="1">
        <v>25</v>
      </c>
      <c r="F11" s="2" t="s">
        <v>12</v>
      </c>
      <c r="G11" s="7"/>
    </row>
    <row r="12" spans="1:7" ht="18.5" x14ac:dyDescent="0.45">
      <c r="A12" s="1">
        <v>17</v>
      </c>
      <c r="B12" s="2" t="s">
        <v>4</v>
      </c>
      <c r="C12" s="26"/>
      <c r="D12" s="7"/>
      <c r="E12" s="1">
        <v>26</v>
      </c>
      <c r="F12" s="2" t="s">
        <v>13</v>
      </c>
      <c r="G12" s="7">
        <v>276947.05</v>
      </c>
    </row>
    <row r="13" spans="1:7" ht="18.5" x14ac:dyDescent="0.45">
      <c r="A13" s="1">
        <v>18</v>
      </c>
      <c r="B13" s="2" t="s">
        <v>5</v>
      </c>
      <c r="C13" s="26">
        <v>136948.4</v>
      </c>
      <c r="D13" s="7"/>
      <c r="E13" s="1">
        <v>27</v>
      </c>
      <c r="F13" s="2" t="s">
        <v>14</v>
      </c>
      <c r="G13" s="7">
        <v>511423.74</v>
      </c>
    </row>
    <row r="14" spans="1:7" ht="18.5" x14ac:dyDescent="0.45">
      <c r="A14" s="1">
        <v>19</v>
      </c>
      <c r="B14" s="2" t="s">
        <v>55</v>
      </c>
      <c r="C14" s="26">
        <v>742457.6</v>
      </c>
      <c r="D14" s="7"/>
      <c r="E14" s="1">
        <v>28</v>
      </c>
      <c r="F14" s="2" t="s">
        <v>15</v>
      </c>
      <c r="G14" s="7"/>
    </row>
    <row r="15" spans="1:7" ht="18.5" x14ac:dyDescent="0.45">
      <c r="A15" s="1"/>
      <c r="E15" s="1">
        <v>29</v>
      </c>
      <c r="F15" s="2" t="s">
        <v>16</v>
      </c>
      <c r="G15" s="10">
        <v>175059.57</v>
      </c>
    </row>
    <row r="16" spans="1:7" ht="19" thickBot="1" x14ac:dyDescent="0.5">
      <c r="A16" s="1"/>
      <c r="B16" s="3" t="s">
        <v>6</v>
      </c>
      <c r="C16" s="25">
        <f>SUM(C7:C14)</f>
        <v>7934828.1099999994</v>
      </c>
      <c r="D16" s="8"/>
      <c r="E16" s="1"/>
      <c r="F16" s="3" t="s">
        <v>17</v>
      </c>
      <c r="G16" s="9">
        <f>SUM(G7:G15)</f>
        <v>3355599.6699999995</v>
      </c>
    </row>
    <row r="17" spans="1:8" ht="19" thickTop="1" x14ac:dyDescent="0.45">
      <c r="A17" s="1"/>
      <c r="B17" s="3"/>
      <c r="E17" s="1"/>
      <c r="F17" s="3"/>
    </row>
    <row r="18" spans="1:8" ht="18.5" x14ac:dyDescent="0.45">
      <c r="A18" s="1"/>
      <c r="B18" s="2"/>
      <c r="E18" s="1"/>
      <c r="F18" s="3" t="s">
        <v>18</v>
      </c>
    </row>
    <row r="19" spans="1:8" ht="18.5" x14ac:dyDescent="0.45">
      <c r="A19" s="1"/>
      <c r="B19" s="2"/>
      <c r="E19" s="1">
        <v>31</v>
      </c>
      <c r="F19" s="2" t="s">
        <v>19</v>
      </c>
      <c r="G19" s="7">
        <v>3750000</v>
      </c>
      <c r="H19" s="26"/>
    </row>
    <row r="20" spans="1:8" ht="18.5" x14ac:dyDescent="0.45">
      <c r="A20" s="1"/>
      <c r="B20" s="2"/>
      <c r="E20" s="1">
        <v>35</v>
      </c>
      <c r="F20" s="2" t="s">
        <v>20</v>
      </c>
      <c r="G20" s="7">
        <v>142192.23000000001</v>
      </c>
      <c r="H20" s="26"/>
    </row>
    <row r="21" spans="1:8" ht="18.5" x14ac:dyDescent="0.45">
      <c r="A21" s="1"/>
      <c r="B21" s="2"/>
      <c r="E21" s="1">
        <v>36</v>
      </c>
      <c r="F21" s="2" t="s">
        <v>21</v>
      </c>
      <c r="G21" s="7">
        <v>35168.19</v>
      </c>
      <c r="H21" s="26"/>
    </row>
    <row r="22" spans="1:8" ht="18.5" x14ac:dyDescent="0.45">
      <c r="A22" s="1"/>
      <c r="B22" s="2"/>
      <c r="E22" s="1">
        <v>38</v>
      </c>
      <c r="F22" s="2" t="s">
        <v>22</v>
      </c>
      <c r="G22" s="10">
        <v>651868.02</v>
      </c>
      <c r="H22" s="26"/>
    </row>
    <row r="23" spans="1:8" ht="18.5" x14ac:dyDescent="0.45">
      <c r="A23" s="1"/>
      <c r="B23" s="2"/>
      <c r="E23" s="1"/>
      <c r="F23" s="2" t="s">
        <v>23</v>
      </c>
      <c r="G23" s="11">
        <f>SUM(G19:G22)</f>
        <v>4579228.4399999995</v>
      </c>
      <c r="H23" s="26"/>
    </row>
    <row r="24" spans="1:8" ht="18.5" x14ac:dyDescent="0.45">
      <c r="A24" s="1"/>
      <c r="B24" s="2"/>
      <c r="E24" s="1"/>
      <c r="F24" s="2"/>
      <c r="G24" s="16"/>
      <c r="H24" s="26"/>
    </row>
    <row r="25" spans="1:8" ht="19" thickBot="1" x14ac:dyDescent="0.5">
      <c r="A25" s="1"/>
      <c r="B25" s="3"/>
      <c r="E25" s="1"/>
      <c r="F25" s="3" t="s">
        <v>24</v>
      </c>
      <c r="G25" s="12">
        <f>+G23+G16</f>
        <v>7934828.1099999994</v>
      </c>
      <c r="H25" s="26"/>
    </row>
    <row r="26" spans="1:8" ht="19" thickTop="1" x14ac:dyDescent="0.45">
      <c r="A26" s="1"/>
      <c r="B26" s="3"/>
      <c r="E26" s="1"/>
      <c r="F26" s="3"/>
      <c r="G26" s="4"/>
    </row>
    <row r="27" spans="1:8" ht="18.5" x14ac:dyDescent="0.45">
      <c r="A27" s="1"/>
      <c r="B27" s="3"/>
      <c r="E27" s="1"/>
      <c r="F27" s="3"/>
      <c r="G27" s="4"/>
    </row>
    <row r="28" spans="1:8" ht="18.5" x14ac:dyDescent="0.45">
      <c r="A28" s="1"/>
      <c r="B28" s="3"/>
      <c r="E28" s="1"/>
      <c r="F28" s="3"/>
      <c r="G28" s="4"/>
    </row>
    <row r="29" spans="1:8" ht="18.5" x14ac:dyDescent="0.45">
      <c r="A29" s="1"/>
      <c r="B29" s="3"/>
      <c r="E29" s="1"/>
      <c r="F29" s="3"/>
      <c r="G29" s="4"/>
    </row>
    <row r="30" spans="1:8" ht="18.5" x14ac:dyDescent="0.45">
      <c r="A30" s="1"/>
      <c r="B30" s="3"/>
      <c r="E30" s="1"/>
      <c r="F30" s="3"/>
      <c r="G30" s="4"/>
    </row>
    <row r="31" spans="1:8" ht="18.5" x14ac:dyDescent="0.45">
      <c r="A31" s="1"/>
      <c r="B31" s="5" t="s">
        <v>25</v>
      </c>
      <c r="C31" s="6"/>
      <c r="D31" s="6"/>
      <c r="E31" s="6"/>
      <c r="F31" s="5" t="s">
        <v>27</v>
      </c>
      <c r="G31" s="15"/>
    </row>
    <row r="32" spans="1:8" ht="18.5" x14ac:dyDescent="0.45">
      <c r="A32" s="1"/>
      <c r="B32" s="5" t="s">
        <v>26</v>
      </c>
      <c r="C32" s="6"/>
      <c r="D32" s="6"/>
      <c r="E32" s="6"/>
      <c r="F32" s="5" t="s">
        <v>28</v>
      </c>
    </row>
    <row r="33" spans="1:2" ht="18.5" x14ac:dyDescent="0.45">
      <c r="A33" s="1"/>
      <c r="B33" s="2"/>
    </row>
    <row r="34" spans="1:2" ht="18.5" x14ac:dyDescent="0.45">
      <c r="A34" s="1"/>
      <c r="B34" s="2"/>
    </row>
    <row r="35" spans="1:2" ht="18.5" x14ac:dyDescent="0.45">
      <c r="A35" s="1"/>
      <c r="B35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40"/>
  <sheetViews>
    <sheetView showGridLines="0" zoomScaleNormal="100" workbookViewId="0">
      <selection activeCell="B17" sqref="B17"/>
    </sheetView>
  </sheetViews>
  <sheetFormatPr baseColWidth="10" defaultRowHeight="14.5" x14ac:dyDescent="0.35"/>
  <cols>
    <col min="2" max="2" width="78" customWidth="1"/>
    <col min="3" max="3" width="22.7265625" customWidth="1"/>
    <col min="4" max="4" width="4" customWidth="1"/>
    <col min="5" max="5" width="12.7265625" bestFit="1" customWidth="1"/>
  </cols>
  <sheetData>
    <row r="3" spans="1:5" ht="18.5" x14ac:dyDescent="0.45">
      <c r="A3" s="28" t="s">
        <v>51</v>
      </c>
      <c r="B3" s="28"/>
      <c r="C3" s="28"/>
      <c r="D3" s="28"/>
      <c r="E3" s="28"/>
    </row>
    <row r="4" spans="1:5" ht="18.5" x14ac:dyDescent="0.45">
      <c r="A4" s="29" t="s">
        <v>57</v>
      </c>
      <c r="B4" s="29"/>
      <c r="C4" s="29"/>
      <c r="D4" s="29"/>
      <c r="E4" s="29"/>
    </row>
    <row r="5" spans="1:5" ht="15.5" x14ac:dyDescent="0.35">
      <c r="A5" s="30" t="s">
        <v>29</v>
      </c>
      <c r="B5" s="30"/>
      <c r="C5" s="30"/>
      <c r="D5" s="30"/>
      <c r="E5" s="30"/>
    </row>
    <row r="7" spans="1:5" x14ac:dyDescent="0.35">
      <c r="B7" s="14" t="s">
        <v>30</v>
      </c>
      <c r="C7" s="13"/>
    </row>
    <row r="8" spans="1:5" x14ac:dyDescent="0.35">
      <c r="A8">
        <v>51</v>
      </c>
      <c r="B8" t="s">
        <v>31</v>
      </c>
      <c r="C8" s="17">
        <v>2700915.88</v>
      </c>
    </row>
    <row r="9" spans="1:5" x14ac:dyDescent="0.35">
      <c r="A9">
        <v>52</v>
      </c>
      <c r="B9" t="s">
        <v>32</v>
      </c>
      <c r="C9" s="17">
        <v>1290577.3400000001</v>
      </c>
    </row>
    <row r="10" spans="1:5" x14ac:dyDescent="0.35">
      <c r="A10">
        <v>54</v>
      </c>
      <c r="B10" t="s">
        <v>46</v>
      </c>
      <c r="C10" s="17">
        <v>126704.75</v>
      </c>
    </row>
    <row r="11" spans="1:5" x14ac:dyDescent="0.35">
      <c r="A11">
        <v>55</v>
      </c>
      <c r="B11" t="s">
        <v>47</v>
      </c>
      <c r="C11" s="17">
        <v>207333.29</v>
      </c>
    </row>
    <row r="12" spans="1:5" x14ac:dyDescent="0.35">
      <c r="A12">
        <v>56</v>
      </c>
      <c r="B12" t="s">
        <v>33</v>
      </c>
      <c r="C12" s="17">
        <v>8733.8700000000008</v>
      </c>
    </row>
    <row r="13" spans="1:5" x14ac:dyDescent="0.35">
      <c r="A13">
        <v>57</v>
      </c>
      <c r="B13" t="s">
        <v>34</v>
      </c>
      <c r="C13" s="17">
        <v>76100.399999999994</v>
      </c>
    </row>
    <row r="14" spans="1:5" x14ac:dyDescent="0.35">
      <c r="A14">
        <v>58</v>
      </c>
      <c r="B14" t="s">
        <v>48</v>
      </c>
      <c r="C14" s="17">
        <v>4529.97</v>
      </c>
    </row>
    <row r="15" spans="1:5" x14ac:dyDescent="0.35">
      <c r="A15">
        <v>59</v>
      </c>
      <c r="B15" t="s">
        <v>49</v>
      </c>
      <c r="C15" s="17">
        <v>9126.84</v>
      </c>
    </row>
    <row r="16" spans="1:5" x14ac:dyDescent="0.35">
      <c r="B16" s="14" t="s">
        <v>35</v>
      </c>
      <c r="C16" s="18">
        <f>SUM(C8:C15)</f>
        <v>4424022.34</v>
      </c>
    </row>
    <row r="18" spans="1:6" x14ac:dyDescent="0.35">
      <c r="B18" s="14" t="s">
        <v>36</v>
      </c>
      <c r="C18" s="13"/>
    </row>
    <row r="19" spans="1:6" x14ac:dyDescent="0.35">
      <c r="A19">
        <v>41</v>
      </c>
      <c r="B19" t="s">
        <v>37</v>
      </c>
      <c r="C19" s="17">
        <v>648040.61</v>
      </c>
    </row>
    <row r="20" spans="1:6" x14ac:dyDescent="0.35">
      <c r="A20">
        <v>42</v>
      </c>
      <c r="B20" t="s">
        <v>38</v>
      </c>
      <c r="C20" s="17">
        <v>687283.8</v>
      </c>
    </row>
    <row r="21" spans="1:6" x14ac:dyDescent="0.35">
      <c r="A21">
        <v>43</v>
      </c>
      <c r="B21" t="s">
        <v>39</v>
      </c>
      <c r="C21" s="17">
        <v>1156923.78</v>
      </c>
      <c r="F21" s="13"/>
    </row>
    <row r="22" spans="1:6" x14ac:dyDescent="0.35">
      <c r="A22">
        <v>45</v>
      </c>
      <c r="B22" t="s">
        <v>40</v>
      </c>
      <c r="C22" s="17">
        <v>684400.57</v>
      </c>
    </row>
    <row r="23" spans="1:6" x14ac:dyDescent="0.35">
      <c r="A23">
        <v>46</v>
      </c>
      <c r="B23" t="s">
        <v>41</v>
      </c>
      <c r="C23" s="17">
        <v>252250.07</v>
      </c>
    </row>
    <row r="24" spans="1:6" x14ac:dyDescent="0.35">
      <c r="A24">
        <v>47</v>
      </c>
      <c r="B24" t="s">
        <v>42</v>
      </c>
      <c r="C24" s="17">
        <v>39273.300000000003</v>
      </c>
    </row>
    <row r="25" spans="1:6" x14ac:dyDescent="0.35">
      <c r="A25">
        <v>48</v>
      </c>
      <c r="B25" t="s">
        <v>43</v>
      </c>
      <c r="C25" s="17">
        <v>679736.19000000006</v>
      </c>
    </row>
    <row r="26" spans="1:6" x14ac:dyDescent="0.35">
      <c r="A26">
        <v>49</v>
      </c>
      <c r="B26" t="s">
        <v>50</v>
      </c>
      <c r="C26" s="17">
        <v>644.44000000000005</v>
      </c>
    </row>
    <row r="27" spans="1:6" x14ac:dyDescent="0.35">
      <c r="B27" s="14" t="s">
        <v>44</v>
      </c>
      <c r="C27" s="18">
        <f>SUM(C19:C26)</f>
        <v>4148552.76</v>
      </c>
      <c r="F27" s="13"/>
    </row>
    <row r="28" spans="1:6" x14ac:dyDescent="0.35">
      <c r="B28" s="14"/>
      <c r="C28" s="23"/>
      <c r="F28" s="13"/>
    </row>
    <row r="29" spans="1:6" x14ac:dyDescent="0.35">
      <c r="B29" s="21" t="s">
        <v>45</v>
      </c>
      <c r="C29" s="24">
        <f>+C16-C27</f>
        <v>275469.58000000007</v>
      </c>
      <c r="F29" s="13"/>
    </row>
    <row r="30" spans="1:6" x14ac:dyDescent="0.35">
      <c r="B30" t="s">
        <v>56</v>
      </c>
      <c r="C30" s="17">
        <v>-75754.11</v>
      </c>
      <c r="E30" s="27"/>
    </row>
    <row r="31" spans="1:6" ht="15" thickBot="1" x14ac:dyDescent="0.4">
      <c r="B31" s="14" t="s">
        <v>52</v>
      </c>
      <c r="C31" s="22">
        <f>SUM(C29:C30)</f>
        <v>199715.47000000009</v>
      </c>
    </row>
    <row r="32" spans="1:6" ht="15" thickTop="1" x14ac:dyDescent="0.35"/>
    <row r="33" spans="2:5" x14ac:dyDescent="0.35">
      <c r="E33" s="15"/>
    </row>
    <row r="34" spans="2:5" x14ac:dyDescent="0.35">
      <c r="E34" s="15"/>
    </row>
    <row r="35" spans="2:5" x14ac:dyDescent="0.35">
      <c r="E35" s="15"/>
    </row>
    <row r="36" spans="2:5" x14ac:dyDescent="0.35">
      <c r="E36" s="15"/>
    </row>
    <row r="37" spans="2:5" x14ac:dyDescent="0.35">
      <c r="C37" s="15"/>
    </row>
    <row r="38" spans="2:5" ht="15.5" x14ac:dyDescent="0.35">
      <c r="B38" s="20" t="s">
        <v>25</v>
      </c>
      <c r="C38" s="5" t="s">
        <v>27</v>
      </c>
      <c r="D38" s="6"/>
      <c r="E38" s="6"/>
    </row>
    <row r="39" spans="2:5" ht="15.5" x14ac:dyDescent="0.35">
      <c r="B39" s="20" t="s">
        <v>26</v>
      </c>
      <c r="C39" s="20" t="s">
        <v>28</v>
      </c>
      <c r="D39" s="6"/>
      <c r="E39" s="6"/>
    </row>
    <row r="40" spans="2:5" ht="18.5" x14ac:dyDescent="0.45">
      <c r="B40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BCMAYO</vt:lpstr>
      <vt:lpstr>RMAYO</vt:lpstr>
      <vt:lpstr>RMAYO!Área_de_impresión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2018-04-13T21:41:33Z</cp:lastPrinted>
  <dcterms:created xsi:type="dcterms:W3CDTF">2018-03-26T22:14:37Z</dcterms:created>
  <dcterms:modified xsi:type="dcterms:W3CDTF">2020-06-29T20:31:46Z</dcterms:modified>
</cp:coreProperties>
</file>