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9875" windowHeight="69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BALANCE!$A$1:$C$55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6" i="1"/>
  <c r="C37" i="1"/>
  <c r="C32" i="1"/>
  <c r="C38" i="1" s="1"/>
  <c r="C21" i="1"/>
  <c r="C16" i="1"/>
  <c r="C24" i="1" s="1"/>
  <c r="C47" i="1" l="1"/>
</calcChain>
</file>

<file path=xl/sharedStrings.xml><?xml version="1.0" encoding="utf-8"?>
<sst xmlns="http://schemas.openxmlformats.org/spreadsheetml/2006/main" count="77" uniqueCount="69">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</sst>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66" fontId="8" fillId="2" borderId="0" xfId="2" applyNumberFormat="1" applyFont="1" applyFill="1" applyBorder="1"/>
    <xf numFmtId="170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166" fontId="4" fillId="2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166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0/05%20HOJA%20CONSOLIDACION%20MAYO%20%202020%20IFBAC/HOJA%20CONSOLIDACION%2031%20MAYO%202020-BALANCES%20GRUPO%20IFBA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May"/>
      <sheetName val="Pda.Eliminacion Est.Resulta May"/>
      <sheetName val="Partida Eliminacion-Patrimonio"/>
      <sheetName val="Anexo partida eliminac.Patrimon"/>
      <sheetName val="Cuadre Marzo 2020"/>
      <sheetName val="HOJA CONSOLIDACION MAYO 2020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9"/>
  <sheetViews>
    <sheetView showOutlineSymbols="0" defaultGridColor="0" topLeftCell="A37" colorId="57" zoomScaleNormal="100" workbookViewId="0">
      <selection activeCell="F47" sqref="F47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5" width="5.7109375" style="2" customWidth="1"/>
    <col min="6" max="6" width="9.28515625" style="2" bestFit="1" customWidth="1"/>
    <col min="7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43982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567259818.79999995</v>
      </c>
    </row>
    <row r="13" spans="1:11" ht="15" customHeight="1">
      <c r="A13" s="17" t="s">
        <v>8</v>
      </c>
      <c r="B13" s="18"/>
      <c r="C13" s="19">
        <v>0</v>
      </c>
    </row>
    <row r="14" spans="1:11" ht="15" customHeight="1">
      <c r="A14" s="17" t="s">
        <v>9</v>
      </c>
      <c r="B14" s="18"/>
      <c r="C14" s="19">
        <v>247202027.94999999</v>
      </c>
      <c r="K14" s="20"/>
    </row>
    <row r="15" spans="1:11" ht="15" customHeight="1">
      <c r="A15" s="17" t="s">
        <v>10</v>
      </c>
      <c r="B15" s="18"/>
      <c r="C15" s="19">
        <v>1896750175.03</v>
      </c>
      <c r="K15" s="21"/>
    </row>
    <row r="16" spans="1:11" ht="15" customHeight="1">
      <c r="B16" s="18"/>
      <c r="C16" s="22">
        <f>SUM(C12:C15)</f>
        <v>2711212021.7799997</v>
      </c>
      <c r="K16" s="23"/>
    </row>
    <row r="17" spans="1:11" ht="15" customHeight="1">
      <c r="A17" s="2" t="s">
        <v>11</v>
      </c>
      <c r="B17" s="18"/>
      <c r="K17" s="20"/>
    </row>
    <row r="18" spans="1:11" ht="15" customHeight="1">
      <c r="A18" s="2" t="s">
        <v>12</v>
      </c>
      <c r="B18" s="18"/>
      <c r="C18" s="12">
        <v>3105379.1300000008</v>
      </c>
      <c r="K18" s="23"/>
    </row>
    <row r="19" spans="1:11" ht="15" customHeight="1">
      <c r="A19" s="2" t="s">
        <v>13</v>
      </c>
      <c r="B19" s="18"/>
      <c r="C19" s="12">
        <v>247500</v>
      </c>
      <c r="K19" s="24"/>
    </row>
    <row r="20" spans="1:11" ht="15" customHeight="1">
      <c r="A20" s="25" t="s">
        <v>14</v>
      </c>
      <c r="B20" s="18"/>
      <c r="C20" s="12">
        <v>31312386.250000007</v>
      </c>
      <c r="K20" s="24"/>
    </row>
    <row r="21" spans="1:11" ht="15" customHeight="1">
      <c r="B21" s="18"/>
      <c r="C21" s="22">
        <f>SUM(C18:C20)</f>
        <v>34665265.38000001</v>
      </c>
      <c r="K21" s="26"/>
    </row>
    <row r="22" spans="1:11" ht="15.75" customHeight="1">
      <c r="A22" s="2" t="s">
        <v>15</v>
      </c>
      <c r="B22" s="18"/>
      <c r="C22" s="19"/>
    </row>
    <row r="23" spans="1:11" ht="15" customHeight="1">
      <c r="A23" s="25" t="s">
        <v>16</v>
      </c>
      <c r="B23" s="18"/>
      <c r="C23" s="19">
        <v>39251697.82</v>
      </c>
    </row>
    <row r="24" spans="1:11" ht="15.75" customHeight="1" thickBot="1">
      <c r="A24" s="27" t="s">
        <v>17</v>
      </c>
      <c r="B24" s="28"/>
      <c r="C24" s="29">
        <f>+C16+C21+C23</f>
        <v>2785128984.98</v>
      </c>
    </row>
    <row r="25" spans="1:11" ht="15" customHeight="1" thickTop="1">
      <c r="B25" s="30"/>
      <c r="C25" s="2"/>
    </row>
    <row r="26" spans="1:11" ht="15" customHeight="1">
      <c r="A26" s="31" t="s">
        <v>18</v>
      </c>
      <c r="B26" s="30"/>
      <c r="C26" s="2"/>
    </row>
    <row r="27" spans="1:11" ht="4.5" customHeight="1">
      <c r="A27" s="13"/>
      <c r="B27" s="13"/>
      <c r="C27" s="13"/>
    </row>
    <row r="28" spans="1:11" ht="15" customHeight="1">
      <c r="A28" s="17" t="s">
        <v>19</v>
      </c>
      <c r="B28" s="28"/>
      <c r="C28" s="19">
        <v>2085814160.4299998</v>
      </c>
    </row>
    <row r="29" spans="1:11" ht="15" customHeight="1">
      <c r="A29" s="17" t="s">
        <v>20</v>
      </c>
      <c r="B29" s="32"/>
      <c r="C29" s="12">
        <v>158606411.13999999</v>
      </c>
    </row>
    <row r="30" spans="1:11" ht="15" customHeight="1">
      <c r="A30" s="17" t="s">
        <v>21</v>
      </c>
      <c r="B30" s="32"/>
      <c r="C30" s="12">
        <v>191171147.66</v>
      </c>
    </row>
    <row r="31" spans="1:11" ht="15" customHeight="1">
      <c r="A31" s="17" t="s">
        <v>22</v>
      </c>
      <c r="B31" s="32"/>
      <c r="C31" s="12">
        <v>10408207.119999999</v>
      </c>
    </row>
    <row r="32" spans="1:11" ht="15" customHeight="1">
      <c r="B32" s="32"/>
      <c r="C32" s="22">
        <f>SUM(C28:C31)</f>
        <v>2445999926.3499994</v>
      </c>
    </row>
    <row r="33" spans="1:6" ht="15" customHeight="1">
      <c r="A33" s="2" t="s">
        <v>23</v>
      </c>
      <c r="B33" s="32"/>
      <c r="C33" s="19"/>
    </row>
    <row r="34" spans="1:6" ht="15" customHeight="1">
      <c r="A34" s="2" t="s">
        <v>24</v>
      </c>
      <c r="B34" s="32"/>
      <c r="C34" s="12">
        <v>32407250.150000006</v>
      </c>
    </row>
    <row r="35" spans="1:6" ht="15" customHeight="1">
      <c r="A35" s="2" t="s">
        <v>25</v>
      </c>
      <c r="B35" s="32"/>
      <c r="C35" s="12">
        <v>7475768.5199999996</v>
      </c>
    </row>
    <row r="36" spans="1:6" ht="15" customHeight="1">
      <c r="A36" s="2" t="s">
        <v>26</v>
      </c>
      <c r="B36" s="32"/>
      <c r="C36" s="12">
        <v>7319032.7700000005</v>
      </c>
    </row>
    <row r="37" spans="1:6" ht="15" customHeight="1">
      <c r="B37" s="32"/>
      <c r="C37" s="22">
        <f>SUM(C34:C36)</f>
        <v>47202051.440000005</v>
      </c>
    </row>
    <row r="38" spans="1:6" ht="15" customHeight="1">
      <c r="A38" s="33" t="s">
        <v>27</v>
      </c>
      <c r="B38" s="32"/>
      <c r="C38" s="22">
        <f>+C32+C37</f>
        <v>2493201977.7899995</v>
      </c>
    </row>
    <row r="39" spans="1:6" ht="3" customHeight="1">
      <c r="A39" s="34"/>
      <c r="B39" s="32"/>
      <c r="C39" s="19"/>
    </row>
    <row r="40" spans="1:6" ht="15" customHeight="1">
      <c r="A40" s="2" t="s">
        <v>28</v>
      </c>
      <c r="B40" s="32"/>
      <c r="C40" s="35">
        <v>584.84000009298325</v>
      </c>
    </row>
    <row r="41" spans="1:6" ht="9.9499999999999993" customHeight="1">
      <c r="B41" s="32"/>
    </row>
    <row r="42" spans="1:6" ht="15" customHeight="1">
      <c r="A42" s="2" t="s">
        <v>29</v>
      </c>
      <c r="B42" s="32"/>
    </row>
    <row r="43" spans="1:6" ht="15" customHeight="1">
      <c r="A43" s="2" t="s">
        <v>30</v>
      </c>
      <c r="B43" s="32"/>
      <c r="C43" s="36">
        <v>146949600</v>
      </c>
    </row>
    <row r="44" spans="1:6" ht="12.75" customHeight="1">
      <c r="A44" s="2" t="s">
        <v>31</v>
      </c>
      <c r="B44" s="32"/>
      <c r="C44" s="2"/>
    </row>
    <row r="45" spans="1:6" ht="12.75" customHeight="1">
      <c r="A45" s="2" t="s">
        <v>32</v>
      </c>
      <c r="B45" s="32"/>
      <c r="C45" s="36">
        <v>144976822.33000001</v>
      </c>
    </row>
    <row r="46" spans="1:6" ht="15" customHeight="1">
      <c r="A46" s="27" t="s">
        <v>33</v>
      </c>
      <c r="B46" s="32"/>
      <c r="C46" s="22">
        <f>SUM(C43:C45)</f>
        <v>291926422.33000004</v>
      </c>
    </row>
    <row r="47" spans="1:6" ht="15" customHeight="1" thickBot="1">
      <c r="A47" s="33" t="s">
        <v>34</v>
      </c>
      <c r="B47" s="28"/>
      <c r="C47" s="29">
        <f>+C38+C40+C46</f>
        <v>2785128984.9599996</v>
      </c>
      <c r="F47" s="37"/>
    </row>
    <row r="48" spans="1:6" ht="15" customHeight="1" thickTop="1" thickBot="1">
      <c r="A48" s="8"/>
      <c r="B48" s="8"/>
      <c r="C48" s="8"/>
      <c r="D48" s="38"/>
    </row>
    <row r="49" spans="1:4" ht="15" customHeight="1" thickTop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9"/>
      <c r="B53" s="9"/>
      <c r="C53" s="9"/>
      <c r="D53" s="38"/>
    </row>
    <row r="54" spans="1:4" ht="15" customHeight="1">
      <c r="A54" s="39" t="s">
        <v>35</v>
      </c>
      <c r="B54" s="39"/>
      <c r="C54" s="39"/>
      <c r="D54" s="38"/>
    </row>
    <row r="55" spans="1:4" ht="15" customHeight="1">
      <c r="A55" s="40" t="s">
        <v>36</v>
      </c>
      <c r="B55" s="40"/>
      <c r="C55" s="40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C67" s="2"/>
      <c r="D67" s="38"/>
    </row>
    <row r="68" spans="1:4" ht="15" customHeight="1">
      <c r="A68" s="41"/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  <row r="99" spans="3:4" ht="15" customHeight="1">
      <c r="C99" s="42"/>
      <c r="D99" s="38"/>
    </row>
  </sheetData>
  <mergeCells count="5">
    <mergeCell ref="A1:C1"/>
    <mergeCell ref="A2:C2"/>
    <mergeCell ref="A6:C6"/>
    <mergeCell ref="A54:C54"/>
    <mergeCell ref="A55:C55"/>
  </mergeCells>
  <printOptions horizontalCentered="1"/>
  <pageMargins left="0.57999999999999996" right="0.59055118110236227" top="0.54" bottom="0.5" header="0.32" footer="0.19"/>
  <pageSetup scale="94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abSelected="1" topLeftCell="A40" zoomScale="110" zoomScaleNormal="110" workbookViewId="0">
      <selection activeCell="E47" sqref="E47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4" width="9.140625" style="44"/>
    <col min="5" max="5" width="9.85546875" style="44" bestFit="1" customWidth="1"/>
    <col min="6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37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38</v>
      </c>
      <c r="B4" s="46"/>
      <c r="C4" s="46"/>
    </row>
    <row r="5" spans="1:3">
      <c r="A5" s="47">
        <v>43982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39</v>
      </c>
      <c r="C9" s="53">
        <f>SUM(C10:C17)</f>
        <v>109039368.7</v>
      </c>
    </row>
    <row r="10" spans="1:3">
      <c r="A10" s="44" t="s">
        <v>40</v>
      </c>
      <c r="B10" s="54"/>
      <c r="C10" s="19">
        <v>79884980.209999993</v>
      </c>
    </row>
    <row r="11" spans="1:3">
      <c r="A11" s="44" t="s">
        <v>41</v>
      </c>
      <c r="B11" s="54"/>
      <c r="C11" s="19">
        <v>3264145.6499999994</v>
      </c>
    </row>
    <row r="12" spans="1:3">
      <c r="A12" s="55" t="s">
        <v>42</v>
      </c>
      <c r="B12" s="54"/>
      <c r="C12" s="19">
        <v>4302179.75</v>
      </c>
    </row>
    <row r="13" spans="1:3">
      <c r="A13" s="55" t="s">
        <v>43</v>
      </c>
      <c r="B13" s="54"/>
      <c r="C13" s="19">
        <v>0</v>
      </c>
    </row>
    <row r="14" spans="1:3">
      <c r="A14" s="55" t="s">
        <v>44</v>
      </c>
      <c r="B14" s="54"/>
      <c r="C14" s="19">
        <v>7313.56</v>
      </c>
    </row>
    <row r="15" spans="1:3">
      <c r="A15" s="44" t="s">
        <v>45</v>
      </c>
      <c r="B15" s="54"/>
      <c r="C15" s="19">
        <v>3356435.06</v>
      </c>
    </row>
    <row r="16" spans="1:3">
      <c r="A16" s="44" t="s">
        <v>46</v>
      </c>
      <c r="B16" s="54"/>
      <c r="C16" s="19">
        <v>1223562.7</v>
      </c>
    </row>
    <row r="17" spans="1:3">
      <c r="A17" s="44" t="s">
        <v>47</v>
      </c>
      <c r="B17" s="54"/>
      <c r="C17" s="19">
        <v>17000751.77</v>
      </c>
    </row>
    <row r="18" spans="1:3">
      <c r="A18" s="44" t="s">
        <v>48</v>
      </c>
      <c r="B18" s="54"/>
      <c r="C18" s="56"/>
    </row>
    <row r="19" spans="1:3">
      <c r="A19" s="52" t="s">
        <v>49</v>
      </c>
      <c r="B19" s="54"/>
      <c r="C19" s="57">
        <f>SUM(C20:C25)</f>
        <v>29934114.420000002</v>
      </c>
    </row>
    <row r="20" spans="1:3">
      <c r="A20" s="44" t="s">
        <v>50</v>
      </c>
      <c r="B20" s="54"/>
      <c r="C20" s="58">
        <v>18229086.469999999</v>
      </c>
    </row>
    <row r="21" spans="1:3">
      <c r="A21" s="44" t="s">
        <v>51</v>
      </c>
      <c r="B21" s="54"/>
      <c r="C21" s="58">
        <v>2720159</v>
      </c>
    </row>
    <row r="22" spans="1:3">
      <c r="A22" s="44" t="s">
        <v>52</v>
      </c>
      <c r="B22" s="54"/>
      <c r="C22" s="58">
        <v>4765206.6500000004</v>
      </c>
    </row>
    <row r="23" spans="1:3">
      <c r="A23" s="59" t="s">
        <v>53</v>
      </c>
      <c r="B23" s="54"/>
      <c r="C23" s="58">
        <v>1605.01</v>
      </c>
    </row>
    <row r="24" spans="1:3">
      <c r="A24" s="59" t="s">
        <v>54</v>
      </c>
      <c r="B24" s="54"/>
      <c r="C24" s="58">
        <v>203215.05</v>
      </c>
    </row>
    <row r="25" spans="1:3">
      <c r="A25" s="44" t="s">
        <v>55</v>
      </c>
      <c r="B25" s="54"/>
      <c r="C25" s="57">
        <v>4014842.24</v>
      </c>
    </row>
    <row r="26" spans="1:3">
      <c r="A26" s="44" t="s">
        <v>48</v>
      </c>
      <c r="B26" s="54"/>
      <c r="C26" s="60"/>
    </row>
    <row r="27" spans="1:3">
      <c r="A27" s="59" t="s">
        <v>56</v>
      </c>
      <c r="B27" s="54"/>
      <c r="C27" s="57">
        <v>17864795.609999999</v>
      </c>
    </row>
    <row r="28" spans="1:3">
      <c r="B28" s="54"/>
      <c r="C28" s="58"/>
    </row>
    <row r="29" spans="1:3">
      <c r="A29" s="61" t="s">
        <v>57</v>
      </c>
      <c r="B29" s="54"/>
      <c r="C29" s="60">
        <f>SUM(C9-C19-C27)</f>
        <v>61240458.670000002</v>
      </c>
    </row>
    <row r="30" spans="1:3">
      <c r="B30" s="54"/>
      <c r="C30" s="58"/>
    </row>
    <row r="31" spans="1:3">
      <c r="A31" s="52" t="s">
        <v>58</v>
      </c>
      <c r="B31" s="54"/>
      <c r="C31" s="57">
        <f>SUM(C32:C34)</f>
        <v>51507637.630000003</v>
      </c>
    </row>
    <row r="32" spans="1:3">
      <c r="A32" s="44" t="s">
        <v>59</v>
      </c>
      <c r="B32" s="54"/>
      <c r="C32" s="62">
        <v>18072402.879999999</v>
      </c>
    </row>
    <row r="33" spans="1:5">
      <c r="A33" s="44" t="s">
        <v>60</v>
      </c>
      <c r="B33" s="54"/>
      <c r="C33" s="63">
        <v>29839215.120000001</v>
      </c>
    </row>
    <row r="34" spans="1:5">
      <c r="A34" s="44" t="s">
        <v>61</v>
      </c>
      <c r="B34" s="54"/>
      <c r="C34" s="63">
        <v>3596019.63</v>
      </c>
    </row>
    <row r="35" spans="1:5">
      <c r="B35" s="54"/>
      <c r="C35" s="56"/>
    </row>
    <row r="36" spans="1:5">
      <c r="A36" s="61" t="s">
        <v>62</v>
      </c>
      <c r="B36" s="54"/>
      <c r="C36" s="64">
        <f>SUM(C29-C31)</f>
        <v>9732821.0399999991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48</v>
      </c>
      <c r="B38" s="54"/>
      <c r="C38" s="58"/>
    </row>
    <row r="39" spans="1:5">
      <c r="A39" s="44" t="s">
        <v>63</v>
      </c>
      <c r="B39" s="54"/>
      <c r="C39" s="57">
        <v>4718522.92</v>
      </c>
    </row>
    <row r="40" spans="1:5">
      <c r="A40" s="65" t="s">
        <v>64</v>
      </c>
      <c r="B40" s="54"/>
      <c r="C40" s="60">
        <f>+C36+C39</f>
        <v>14451343.959999999</v>
      </c>
    </row>
    <row r="41" spans="1:5" ht="9.9499999999999993" customHeight="1">
      <c r="B41" s="54"/>
      <c r="C41" s="58"/>
    </row>
    <row r="42" spans="1:5">
      <c r="A42" s="44" t="s">
        <v>65</v>
      </c>
      <c r="B42" s="54"/>
      <c r="C42" s="58">
        <v>-4284913.87</v>
      </c>
    </row>
    <row r="43" spans="1:5">
      <c r="A43" s="44" t="s">
        <v>66</v>
      </c>
      <c r="B43" s="54"/>
      <c r="C43" s="58">
        <v>-570703.35999999999</v>
      </c>
    </row>
    <row r="44" spans="1:5">
      <c r="A44" s="61" t="s">
        <v>67</v>
      </c>
      <c r="C44" s="56">
        <f>+C40+C42+C43</f>
        <v>9595726.7300000004</v>
      </c>
    </row>
    <row r="45" spans="1:5">
      <c r="A45" s="59"/>
      <c r="C45" s="60"/>
    </row>
    <row r="46" spans="1:5">
      <c r="A46" s="66" t="s">
        <v>28</v>
      </c>
      <c r="B46" s="66"/>
      <c r="C46" s="64">
        <v>0</v>
      </c>
    </row>
    <row r="47" spans="1:5" ht="15.75" thickBot="1">
      <c r="A47" s="52" t="s">
        <v>68</v>
      </c>
      <c r="B47" s="54"/>
      <c r="C47" s="67">
        <f>+C44-C46</f>
        <v>9595726.7300000004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35</v>
      </c>
      <c r="B53" s="39"/>
      <c r="C53" s="39"/>
    </row>
    <row r="54" spans="1:3">
      <c r="A54" s="40" t="s">
        <v>36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2020-06-25T15:44:38Z</cp:lastPrinted>
  <dcterms:created xsi:type="dcterms:W3CDTF">2020-06-25T15:43:26Z</dcterms:created>
  <dcterms:modified xsi:type="dcterms:W3CDTF">2020-06-25T15:44:46Z</dcterms:modified>
</cp:coreProperties>
</file>