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20\05. Mayo\"/>
    </mc:Choice>
  </mc:AlternateContent>
  <bookViews>
    <workbookView xWindow="0" yWindow="0" windowWidth="28800" windowHeight="12300"/>
  </bookViews>
  <sheets>
    <sheet name="Balance General" sheetId="1" r:id="rId1"/>
    <sheet name="Estado de Results" sheetId="2" r:id="rId2"/>
  </sheets>
  <externalReferences>
    <externalReference r:id="rId3"/>
  </externalReferences>
  <definedNames>
    <definedName name="Abrm" localSheetId="0">#REF!</definedName>
    <definedName name="Abrm" localSheetId="1">#REF!</definedName>
    <definedName name="Abrm">#REF!</definedName>
    <definedName name="Agisto_men" localSheetId="0">#REF!</definedName>
    <definedName name="Agisto_men" localSheetId="1">#REF!</definedName>
    <definedName name="Agisto_men">#REF!</definedName>
    <definedName name="cmpSpoolPath">"C:\Program Files\Symtrax\Compleo\Temp\00000000.txt"</definedName>
    <definedName name="Oct_Acumulado" localSheetId="0">#REF!</definedName>
    <definedName name="Oct_Acumulado" localSheetId="1">#REF!</definedName>
    <definedName name="Oct_Acumulado">#REF!</definedName>
    <definedName name="_xlnm.Print_Area" localSheetId="0">'Balance General'!$A$1:$C$64</definedName>
    <definedName name="_xlnm.Print_Area" localSheetId="1">#REF!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I32" i="2"/>
  <c r="H32" i="2"/>
  <c r="G32" i="2"/>
  <c r="J20" i="2"/>
  <c r="I20" i="2"/>
  <c r="H20" i="2"/>
  <c r="G20" i="2"/>
  <c r="J10" i="2"/>
  <c r="J30" i="2" s="1"/>
  <c r="I10" i="2"/>
  <c r="I30" i="2" s="1"/>
  <c r="I37" i="2" s="1"/>
  <c r="I40" i="2" s="1"/>
  <c r="I44" i="2" s="1"/>
  <c r="I46" i="2" s="1"/>
  <c r="H10" i="2"/>
  <c r="H30" i="2" s="1"/>
  <c r="H37" i="2" s="1"/>
  <c r="H40" i="2" s="1"/>
  <c r="H44" i="2" s="1"/>
  <c r="H46" i="2" s="1"/>
  <c r="G10" i="2"/>
  <c r="G30" i="2" s="1"/>
  <c r="G37" i="2" s="1"/>
  <c r="G40" i="2" s="1"/>
  <c r="G44" i="2" s="1"/>
  <c r="G46" i="2" s="1"/>
  <c r="J37" i="2" l="1"/>
  <c r="J40" i="2" s="1"/>
  <c r="J44" i="2" s="1"/>
  <c r="J46" i="2" s="1"/>
  <c r="B48" i="1" l="1"/>
  <c r="B21" i="1" l="1"/>
  <c r="B46" i="1"/>
  <c r="B38" i="1"/>
  <c r="B14" i="1"/>
  <c r="B32" i="2"/>
  <c r="B30" i="1"/>
  <c r="B10" i="1" l="1"/>
  <c r="B10" i="2"/>
  <c r="B42" i="1"/>
  <c r="B18" i="1"/>
  <c r="B57" i="1" l="1"/>
  <c r="B27" i="1"/>
  <c r="B30" i="2"/>
  <c r="B20" i="2"/>
  <c r="B67" i="1" l="1"/>
  <c r="B37" i="2"/>
  <c r="B40" i="2" l="1"/>
  <c r="B44" i="2" s="1"/>
  <c r="B46" i="2" l="1"/>
</calcChain>
</file>

<file path=xl/sharedStrings.xml><?xml version="1.0" encoding="utf-8"?>
<sst xmlns="http://schemas.openxmlformats.org/spreadsheetml/2006/main" count="89" uniqueCount="81">
  <si>
    <t>2019 Consolidado Miles</t>
  </si>
  <si>
    <t>2019 Individual Miles</t>
  </si>
  <si>
    <t>2019 Consolidado Absoluto</t>
  </si>
  <si>
    <t>2019 Individual Absoluto</t>
  </si>
  <si>
    <t>Depósitos de clientes</t>
  </si>
  <si>
    <t>BANCO CUSCATLAN SV, S.A. Y SUBSIDIARIAS</t>
  </si>
  <si>
    <t>(Subsidiaria de Inversiones Financieras Imperia Cuscatlán SV, S.A.)</t>
  </si>
  <si>
    <t>(San Salvador, República de El Salvador)</t>
  </si>
  <si>
    <t>(Cifras en Miles de Dólares de los Estados Unidos de América)</t>
  </si>
  <si>
    <t>Activos</t>
  </si>
  <si>
    <t>Activos de intermediación</t>
  </si>
  <si>
    <t>Caja y bancos</t>
  </si>
  <si>
    <t>Reportos y otras operaciones bursátiles  (neto)</t>
  </si>
  <si>
    <t>Inversiones financieras (neto)</t>
  </si>
  <si>
    <t>Cartera de préstamos (neto)</t>
  </si>
  <si>
    <t>Cartera bruta</t>
  </si>
  <si>
    <t>Reservas de saneamiento</t>
  </si>
  <si>
    <t>Otros activos</t>
  </si>
  <si>
    <t>Bienes recibidos en pago (neto)</t>
  </si>
  <si>
    <t>Inversiones accionarias</t>
  </si>
  <si>
    <t>Diversos (neto)</t>
  </si>
  <si>
    <t>Gastos pagados por anticipado</t>
  </si>
  <si>
    <t>Otros</t>
  </si>
  <si>
    <t>Activo fijo</t>
  </si>
  <si>
    <t>Bienes inmuebles, muebles y otros (neto)</t>
  </si>
  <si>
    <t>Total de activos</t>
  </si>
  <si>
    <t>Pasivos y Patrimonio</t>
  </si>
  <si>
    <t>Pasivos de intermediación</t>
  </si>
  <si>
    <t>Préstamos del Banco de Desarrollo de El Salvador</t>
  </si>
  <si>
    <t>Préstamos de otros bancos</t>
  </si>
  <si>
    <t>Reportos y otras obligaciones bursátiles</t>
  </si>
  <si>
    <t>Títulos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</si>
  <si>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</si>
  <si>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</si>
  <si>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</si>
  <si>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</si>
  <si>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</si>
  <si>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</si>
  <si>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</si>
  <si>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</si>
  <si>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</si>
  <si>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Reserva legal</t>
  </si>
  <si>
    <t>Reservas voluntarias</t>
  </si>
  <si>
    <t>Resultados por aplicar</t>
  </si>
  <si>
    <t>Resultados por aplicar del presente ejercicio</t>
  </si>
  <si>
    <t>Utilidad no distribuible</t>
  </si>
  <si>
    <t>Revaluaciones</t>
  </si>
  <si>
    <t>Recuperación de activos castigados</t>
  </si>
  <si>
    <t>Provisión por riesgos genéricos de la actividad bancaria</t>
  </si>
  <si>
    <t>Total de pasivos y patrimonio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</si>
  <si>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</si>
  <si>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</si>
  <si>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</si>
  <si>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</si>
  <si>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</si>
  <si>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</si>
  <si>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</si>
  <si>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</si>
  <si>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</si>
  <si>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</si>
  <si>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</si>
  <si>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</si>
  <si>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</si>
  <si>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</si>
  <si>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</si>
  <si>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</si>
  <si>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</si>
  <si>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</si>
  <si>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</si>
  <si>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</si>
  <si>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</si>
  <si>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</si>
  <si>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</si>
  <si>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</si>
  <si>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</si>
  <si>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</si>
  <si>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</si>
  <si>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>Balance General Consolidado Intermedio (no auditado)</t>
  </si>
  <si>
    <t xml:space="preserve">Al 31 de mayo de 2020 </t>
  </si>
  <si>
    <t>Estado Consolidado de Resultado Intermedio (no auditado)</t>
  </si>
  <si>
    <t>Por el período del 1 de enero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</si>
</sst>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7" formatCode="_ * #,##0.00_ ;_ * \-#,##0.00_ ;_ * &quot;-&quot;??_ ;_ @_ "/>
    <numFmt numFmtId="168" formatCode="#,##0.0_);\(#,##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Univers for KPMG"/>
    </font>
    <font>
      <sz val="10"/>
      <name val="Arial"/>
      <family val="2"/>
    </font>
    <font>
      <sz val="10"/>
      <name val="Univers for KPMG"/>
    </font>
    <font>
      <b/>
      <u/>
      <sz val="10"/>
      <name val="Univers for KPMG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3" fillId="2" borderId="0" xfId="2" applyFont="1" applyFill="1" applyAlignment="1">
      <alignment horizontal="left"/>
    </xf>
    <xf numFmtId="0" fontId="5" fillId="2" borderId="0" xfId="2" applyFont="1" applyFill="1" applyAlignment="1">
      <alignment horizontal="left"/>
    </xf>
    <xf numFmtId="0" fontId="5" fillId="2" borderId="0" xfId="2" applyFont="1" applyFill="1"/>
    <xf numFmtId="164" fontId="3" fillId="2" borderId="0" xfId="1" applyNumberFormat="1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0" xfId="2" applyFont="1" applyFill="1" applyBorder="1"/>
    <xf numFmtId="0" fontId="5" fillId="2" borderId="0" xfId="2" applyFont="1" applyFill="1" applyBorder="1" applyAlignment="1">
      <alignment horizontal="center"/>
    </xf>
    <xf numFmtId="164" fontId="5" fillId="2" borderId="0" xfId="1" applyNumberFormat="1" applyFont="1" applyFill="1"/>
    <xf numFmtId="0" fontId="6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43" fontId="5" fillId="2" borderId="0" xfId="3" applyFont="1" applyFill="1"/>
    <xf numFmtId="0" fontId="6" fillId="2" borderId="0" xfId="2" applyFont="1" applyFill="1"/>
    <xf numFmtId="0" fontId="3" fillId="2" borderId="0" xfId="2" applyFont="1" applyFill="1"/>
    <xf numFmtId="164" fontId="5" fillId="2" borderId="1" xfId="1" applyNumberFormat="1" applyFont="1" applyFill="1" applyBorder="1" applyAlignment="1">
      <alignment horizontal="right"/>
    </xf>
    <xf numFmtId="164" fontId="5" fillId="2" borderId="0" xfId="1" applyNumberFormat="1" applyFont="1" applyFill="1" applyBorder="1"/>
    <xf numFmtId="0" fontId="5" fillId="2" borderId="0" xfId="2" applyFont="1" applyFill="1" applyAlignment="1">
      <alignment horizontal="left" indent="1"/>
    </xf>
    <xf numFmtId="0" fontId="5" fillId="2" borderId="0" xfId="2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43" fontId="5" fillId="2" borderId="0" xfId="1" applyFont="1" applyFill="1"/>
    <xf numFmtId="164" fontId="5" fillId="2" borderId="1" xfId="1" applyNumberFormat="1" applyFont="1" applyFill="1" applyBorder="1" applyAlignment="1">
      <alignment horizontal="center"/>
    </xf>
    <xf numFmtId="0" fontId="5" fillId="2" borderId="0" xfId="2" applyFont="1" applyFill="1" applyAlignment="1">
      <alignment horizontal="left" indent="3"/>
    </xf>
    <xf numFmtId="164" fontId="5" fillId="2" borderId="0" xfId="1" applyNumberFormat="1" applyFont="1" applyFill="1" applyBorder="1" applyAlignment="1">
      <alignment horizontal="center"/>
    </xf>
    <xf numFmtId="43" fontId="5" fillId="2" borderId="0" xfId="2" applyNumberFormat="1" applyFont="1" applyFill="1"/>
    <xf numFmtId="164" fontId="5" fillId="2" borderId="2" xfId="1" applyNumberFormat="1" applyFont="1" applyFill="1" applyBorder="1"/>
    <xf numFmtId="164" fontId="5" fillId="2" borderId="3" xfId="1" applyNumberFormat="1" applyFont="1" applyFill="1" applyBorder="1" applyAlignment="1">
      <alignment horizontal="center"/>
    </xf>
    <xf numFmtId="43" fontId="5" fillId="2" borderId="0" xfId="1" applyFont="1" applyFill="1" applyAlignment="1">
      <alignment horizontal="center"/>
    </xf>
    <xf numFmtId="37" fontId="5" fillId="2" borderId="0" xfId="2" applyNumberFormat="1" applyFont="1" applyFill="1"/>
    <xf numFmtId="0" fontId="5" fillId="2" borderId="4" xfId="2" applyFont="1" applyFill="1" applyBorder="1"/>
    <xf numFmtId="43" fontId="5" fillId="3" borderId="0" xfId="1" applyNumberFormat="1" applyFont="1" applyFill="1" applyAlignment="1">
      <alignment horizontal="center"/>
    </xf>
    <xf numFmtId="39" fontId="5" fillId="2" borderId="0" xfId="2" applyNumberFormat="1" applyFont="1" applyFill="1"/>
    <xf numFmtId="0" fontId="5" fillId="2" borderId="0" xfId="4" applyFont="1" applyFill="1"/>
    <xf numFmtId="0" fontId="5" fillId="2" borderId="0" xfId="2" applyFont="1" applyFill="1" applyAlignment="1"/>
    <xf numFmtId="0" fontId="3" fillId="2" borderId="0" xfId="2" applyFont="1" applyFill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5" fillId="2" borderId="0" xfId="2" applyFont="1" applyFill="1" applyBorder="1" applyAlignment="1">
      <alignment horizontal="left"/>
    </xf>
    <xf numFmtId="0" fontId="3" fillId="2" borderId="0" xfId="4" applyFont="1" applyFill="1"/>
    <xf numFmtId="164" fontId="5" fillId="2" borderId="0" xfId="1" applyNumberFormat="1" applyFont="1" applyFill="1" applyBorder="1" applyAlignment="1">
      <alignment horizontal="right"/>
    </xf>
    <xf numFmtId="43" fontId="5" fillId="2" borderId="1" xfId="1" applyFont="1" applyFill="1" applyBorder="1" applyAlignment="1">
      <alignment horizontal="right"/>
    </xf>
    <xf numFmtId="0" fontId="5" fillId="2" borderId="0" xfId="4" applyFont="1" applyFill="1" applyAlignment="1">
      <alignment horizontal="left" indent="1"/>
    </xf>
    <xf numFmtId="43" fontId="5" fillId="2" borderId="0" xfId="1" applyFont="1" applyFill="1" applyBorder="1" applyAlignment="1">
      <alignment horizontal="right"/>
    </xf>
    <xf numFmtId="0" fontId="5" fillId="2" borderId="0" xfId="4" applyFont="1" applyFill="1" applyBorder="1" applyAlignment="1">
      <alignment horizontal="left" indent="1"/>
    </xf>
    <xf numFmtId="0" fontId="3" fillId="2" borderId="0" xfId="4" applyFont="1" applyFill="1" applyAlignment="1">
      <alignment horizontal="left"/>
    </xf>
    <xf numFmtId="0" fontId="5" fillId="2" borderId="0" xfId="4" applyFont="1" applyFill="1" applyBorder="1" applyAlignment="1">
      <alignment horizontal="left" indent="2"/>
    </xf>
    <xf numFmtId="168" fontId="5" fillId="2" borderId="0" xfId="2" applyNumberFormat="1" applyFont="1" applyFill="1" applyAlignment="1"/>
    <xf numFmtId="164" fontId="5" fillId="2" borderId="0" xfId="1" applyNumberFormat="1" applyFont="1" applyFill="1" applyBorder="1" applyAlignment="1"/>
    <xf numFmtId="43" fontId="5" fillId="2" borderId="0" xfId="1" applyFont="1" applyFill="1" applyBorder="1" applyAlignment="1"/>
    <xf numFmtId="164" fontId="5" fillId="2" borderId="1" xfId="1" applyNumberFormat="1" applyFont="1" applyFill="1" applyBorder="1" applyAlignment="1"/>
    <xf numFmtId="43" fontId="5" fillId="2" borderId="1" xfId="1" applyFont="1" applyFill="1" applyBorder="1" applyAlignment="1"/>
    <xf numFmtId="0" fontId="3" fillId="2" borderId="0" xfId="4" applyFont="1" applyFill="1" applyBorder="1" applyAlignment="1"/>
    <xf numFmtId="0" fontId="5" fillId="2" borderId="0" xfId="4" applyFont="1" applyFill="1" applyBorder="1"/>
    <xf numFmtId="0" fontId="5" fillId="2" borderId="0" xfId="4" applyFont="1" applyFill="1" applyBorder="1" applyAlignment="1"/>
    <xf numFmtId="0" fontId="3" fillId="2" borderId="0" xfId="4" applyFont="1" applyFill="1" applyAlignment="1"/>
    <xf numFmtId="164" fontId="5" fillId="2" borderId="2" xfId="1" applyNumberFormat="1" applyFont="1" applyFill="1" applyBorder="1" applyAlignment="1"/>
    <xf numFmtId="43" fontId="5" fillId="2" borderId="2" xfId="1" applyFont="1" applyFill="1" applyBorder="1" applyAlignment="1"/>
    <xf numFmtId="164" fontId="5" fillId="2" borderId="0" xfId="2" applyNumberFormat="1" applyFont="1" applyFill="1" applyBorder="1" applyAlignment="1"/>
    <xf numFmtId="164" fontId="5" fillId="2" borderId="0" xfId="2" applyNumberFormat="1" applyFont="1" applyFill="1"/>
    <xf numFmtId="164" fontId="5" fillId="2" borderId="0" xfId="3" applyNumberFormat="1" applyFont="1" applyFill="1"/>
    <xf numFmtId="164" fontId="5" fillId="2" borderId="4" xfId="2" applyNumberFormat="1" applyFont="1" applyFill="1" applyBorder="1"/>
    <xf numFmtId="164" fontId="5" fillId="2" borderId="0" xfId="2" applyNumberFormat="1" applyFont="1" applyFill="1" applyBorder="1"/>
    <xf numFmtId="0" fontId="5" fillId="2" borderId="0" xfId="2" applyFont="1" applyFill="1" applyAlignment="1">
      <alignment wrapText="1"/>
    </xf>
  </cellXfs>
  <cellStyles count="5">
    <cellStyle name="Comma" xfId="1" builtinId="3"/>
    <cellStyle name="Comma 2" xfId="3"/>
    <cellStyle name="Normal" xfId="0" builtinId="0"/>
    <cellStyle name="Normal 2" xfId="4"/>
    <cellStyle name="Normal_Bal, Utl, Fluj y an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GERENCIA%20SR.%20CONTROL%20FINANCIERO\2.%20GERENCIA%20REPORTERIA\1.%20REGULATORIOS\NOTA%20Y%20CONSOLIDACION%20E.F\2020\CONSOLIDACIONES%20INTERMEDIAS\05.%20Consolidacion%20SES%2031-05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s"/>
      <sheetName val="B_G "/>
      <sheetName val="E_R"/>
      <sheetName val="Cuscatlán SV Inversiones"/>
      <sheetName val="Cuscatlán SV Leasing"/>
      <sheetName val="Cuscatlán SV Servicredit"/>
      <sheetName val="Cuscatlán SV Soluciones"/>
      <sheetName val="BC SV"/>
      <sheetName val="ELIMINACIONES DE BALANCE "/>
      <sheetName val="ELIMINACIONES DE 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  <pageSetUpPr fitToPage="1"/>
  </sheetPr>
  <dimension ref="A1:C84"/>
  <sheetViews>
    <sheetView showGridLines="0" tabSelected="1" zoomScale="87" zoomScaleNormal="87" workbookViewId="0">
      <selection activeCell="E46" sqref="E46"/>
    </sheetView>
  </sheetViews>
  <sheetFormatPr defaultColWidth="10.7109375" defaultRowHeight="14.1" customHeight="1" outlineLevelRow="1"/>
  <cols>
    <col min="1" max="1" width="65" style="3" customWidth="1"/>
    <col min="2" max="2" width="13" style="17" customWidth="1"/>
    <col min="3" max="3" width="3.5703125" style="3" customWidth="1"/>
    <col min="4" max="230" width="10.7109375" style="3"/>
    <col min="231" max="231" width="64.5703125" style="3" customWidth="1"/>
    <col min="232" max="232" width="6.28515625" style="3" customWidth="1"/>
    <col min="233" max="233" width="3.5703125" style="3" customWidth="1"/>
    <col min="234" max="234" width="13.7109375" style="3" customWidth="1"/>
    <col min="235" max="235" width="3.5703125" style="3" customWidth="1"/>
    <col min="236" max="236" width="13.7109375" style="3" customWidth="1"/>
    <col min="237" max="237" width="3.5703125" style="3" customWidth="1"/>
    <col min="238" max="238" width="13.7109375" style="3" customWidth="1"/>
    <col min="239" max="239" width="10.85546875" style="3" customWidth="1"/>
    <col min="240" max="486" width="10.7109375" style="3"/>
    <col min="487" max="487" width="64.5703125" style="3" customWidth="1"/>
    <col min="488" max="488" width="6.28515625" style="3" customWidth="1"/>
    <col min="489" max="489" width="3.5703125" style="3" customWidth="1"/>
    <col min="490" max="490" width="13.7109375" style="3" customWidth="1"/>
    <col min="491" max="491" width="3.5703125" style="3" customWidth="1"/>
    <col min="492" max="492" width="13.7109375" style="3" customWidth="1"/>
    <col min="493" max="493" width="3.5703125" style="3" customWidth="1"/>
    <col min="494" max="494" width="13.7109375" style="3" customWidth="1"/>
    <col min="495" max="495" width="10.85546875" style="3" customWidth="1"/>
    <col min="496" max="742" width="10.7109375" style="3"/>
    <col min="743" max="743" width="64.5703125" style="3" customWidth="1"/>
    <col min="744" max="744" width="6.28515625" style="3" customWidth="1"/>
    <col min="745" max="745" width="3.5703125" style="3" customWidth="1"/>
    <col min="746" max="746" width="13.7109375" style="3" customWidth="1"/>
    <col min="747" max="747" width="3.5703125" style="3" customWidth="1"/>
    <col min="748" max="748" width="13.7109375" style="3" customWidth="1"/>
    <col min="749" max="749" width="3.5703125" style="3" customWidth="1"/>
    <col min="750" max="750" width="13.7109375" style="3" customWidth="1"/>
    <col min="751" max="751" width="10.85546875" style="3" customWidth="1"/>
    <col min="752" max="998" width="10.7109375" style="3"/>
    <col min="999" max="999" width="64.5703125" style="3" customWidth="1"/>
    <col min="1000" max="1000" width="6.28515625" style="3" customWidth="1"/>
    <col min="1001" max="1001" width="3.5703125" style="3" customWidth="1"/>
    <col min="1002" max="1002" width="13.7109375" style="3" customWidth="1"/>
    <col min="1003" max="1003" width="3.5703125" style="3" customWidth="1"/>
    <col min="1004" max="1004" width="13.7109375" style="3" customWidth="1"/>
    <col min="1005" max="1005" width="3.5703125" style="3" customWidth="1"/>
    <col min="1006" max="1006" width="13.7109375" style="3" customWidth="1"/>
    <col min="1007" max="1007" width="10.85546875" style="3" customWidth="1"/>
    <col min="1008" max="1254" width="10.7109375" style="3"/>
    <col min="1255" max="1255" width="64.5703125" style="3" customWidth="1"/>
    <col min="1256" max="1256" width="6.28515625" style="3" customWidth="1"/>
    <col min="1257" max="1257" width="3.5703125" style="3" customWidth="1"/>
    <col min="1258" max="1258" width="13.7109375" style="3" customWidth="1"/>
    <col min="1259" max="1259" width="3.5703125" style="3" customWidth="1"/>
    <col min="1260" max="1260" width="13.7109375" style="3" customWidth="1"/>
    <col min="1261" max="1261" width="3.5703125" style="3" customWidth="1"/>
    <col min="1262" max="1262" width="13.7109375" style="3" customWidth="1"/>
    <col min="1263" max="1263" width="10.85546875" style="3" customWidth="1"/>
    <col min="1264" max="1510" width="10.7109375" style="3"/>
    <col min="1511" max="1511" width="64.5703125" style="3" customWidth="1"/>
    <col min="1512" max="1512" width="6.28515625" style="3" customWidth="1"/>
    <col min="1513" max="1513" width="3.5703125" style="3" customWidth="1"/>
    <col min="1514" max="1514" width="13.7109375" style="3" customWidth="1"/>
    <col min="1515" max="1515" width="3.5703125" style="3" customWidth="1"/>
    <col min="1516" max="1516" width="13.7109375" style="3" customWidth="1"/>
    <col min="1517" max="1517" width="3.5703125" style="3" customWidth="1"/>
    <col min="1518" max="1518" width="13.7109375" style="3" customWidth="1"/>
    <col min="1519" max="1519" width="10.85546875" style="3" customWidth="1"/>
    <col min="1520" max="1766" width="10.7109375" style="3"/>
    <col min="1767" max="1767" width="64.5703125" style="3" customWidth="1"/>
    <col min="1768" max="1768" width="6.28515625" style="3" customWidth="1"/>
    <col min="1769" max="1769" width="3.5703125" style="3" customWidth="1"/>
    <col min="1770" max="1770" width="13.7109375" style="3" customWidth="1"/>
    <col min="1771" max="1771" width="3.5703125" style="3" customWidth="1"/>
    <col min="1772" max="1772" width="13.7109375" style="3" customWidth="1"/>
    <col min="1773" max="1773" width="3.5703125" style="3" customWidth="1"/>
    <col min="1774" max="1774" width="13.7109375" style="3" customWidth="1"/>
    <col min="1775" max="1775" width="10.85546875" style="3" customWidth="1"/>
    <col min="1776" max="2022" width="10.7109375" style="3"/>
    <col min="2023" max="2023" width="64.5703125" style="3" customWidth="1"/>
    <col min="2024" max="2024" width="6.28515625" style="3" customWidth="1"/>
    <col min="2025" max="2025" width="3.5703125" style="3" customWidth="1"/>
    <col min="2026" max="2026" width="13.7109375" style="3" customWidth="1"/>
    <col min="2027" max="2027" width="3.5703125" style="3" customWidth="1"/>
    <col min="2028" max="2028" width="13.7109375" style="3" customWidth="1"/>
    <col min="2029" max="2029" width="3.5703125" style="3" customWidth="1"/>
    <col min="2030" max="2030" width="13.7109375" style="3" customWidth="1"/>
    <col min="2031" max="2031" width="10.85546875" style="3" customWidth="1"/>
    <col min="2032" max="2278" width="10.7109375" style="3"/>
    <col min="2279" max="2279" width="64.5703125" style="3" customWidth="1"/>
    <col min="2280" max="2280" width="6.28515625" style="3" customWidth="1"/>
    <col min="2281" max="2281" width="3.5703125" style="3" customWidth="1"/>
    <col min="2282" max="2282" width="13.7109375" style="3" customWidth="1"/>
    <col min="2283" max="2283" width="3.5703125" style="3" customWidth="1"/>
    <col min="2284" max="2284" width="13.7109375" style="3" customWidth="1"/>
    <col min="2285" max="2285" width="3.5703125" style="3" customWidth="1"/>
    <col min="2286" max="2286" width="13.7109375" style="3" customWidth="1"/>
    <col min="2287" max="2287" width="10.85546875" style="3" customWidth="1"/>
    <col min="2288" max="2534" width="10.7109375" style="3"/>
    <col min="2535" max="2535" width="64.5703125" style="3" customWidth="1"/>
    <col min="2536" max="2536" width="6.28515625" style="3" customWidth="1"/>
    <col min="2537" max="2537" width="3.5703125" style="3" customWidth="1"/>
    <col min="2538" max="2538" width="13.7109375" style="3" customWidth="1"/>
    <col min="2539" max="2539" width="3.5703125" style="3" customWidth="1"/>
    <col min="2540" max="2540" width="13.7109375" style="3" customWidth="1"/>
    <col min="2541" max="2541" width="3.5703125" style="3" customWidth="1"/>
    <col min="2542" max="2542" width="13.7109375" style="3" customWidth="1"/>
    <col min="2543" max="2543" width="10.85546875" style="3" customWidth="1"/>
    <col min="2544" max="2790" width="10.7109375" style="3"/>
    <col min="2791" max="2791" width="64.5703125" style="3" customWidth="1"/>
    <col min="2792" max="2792" width="6.28515625" style="3" customWidth="1"/>
    <col min="2793" max="2793" width="3.5703125" style="3" customWidth="1"/>
    <col min="2794" max="2794" width="13.7109375" style="3" customWidth="1"/>
    <col min="2795" max="2795" width="3.5703125" style="3" customWidth="1"/>
    <col min="2796" max="2796" width="13.7109375" style="3" customWidth="1"/>
    <col min="2797" max="2797" width="3.5703125" style="3" customWidth="1"/>
    <col min="2798" max="2798" width="13.7109375" style="3" customWidth="1"/>
    <col min="2799" max="2799" width="10.85546875" style="3" customWidth="1"/>
    <col min="2800" max="3046" width="10.7109375" style="3"/>
    <col min="3047" max="3047" width="64.5703125" style="3" customWidth="1"/>
    <col min="3048" max="3048" width="6.28515625" style="3" customWidth="1"/>
    <col min="3049" max="3049" width="3.5703125" style="3" customWidth="1"/>
    <col min="3050" max="3050" width="13.7109375" style="3" customWidth="1"/>
    <col min="3051" max="3051" width="3.5703125" style="3" customWidth="1"/>
    <col min="3052" max="3052" width="13.7109375" style="3" customWidth="1"/>
    <col min="3053" max="3053" width="3.5703125" style="3" customWidth="1"/>
    <col min="3054" max="3054" width="13.7109375" style="3" customWidth="1"/>
    <col min="3055" max="3055" width="10.85546875" style="3" customWidth="1"/>
    <col min="3056" max="3302" width="10.7109375" style="3"/>
    <col min="3303" max="3303" width="64.5703125" style="3" customWidth="1"/>
    <col min="3304" max="3304" width="6.28515625" style="3" customWidth="1"/>
    <col min="3305" max="3305" width="3.5703125" style="3" customWidth="1"/>
    <col min="3306" max="3306" width="13.7109375" style="3" customWidth="1"/>
    <col min="3307" max="3307" width="3.5703125" style="3" customWidth="1"/>
    <col min="3308" max="3308" width="13.7109375" style="3" customWidth="1"/>
    <col min="3309" max="3309" width="3.5703125" style="3" customWidth="1"/>
    <col min="3310" max="3310" width="13.7109375" style="3" customWidth="1"/>
    <col min="3311" max="3311" width="10.85546875" style="3" customWidth="1"/>
    <col min="3312" max="3558" width="10.7109375" style="3"/>
    <col min="3559" max="3559" width="64.5703125" style="3" customWidth="1"/>
    <col min="3560" max="3560" width="6.28515625" style="3" customWidth="1"/>
    <col min="3561" max="3561" width="3.5703125" style="3" customWidth="1"/>
    <col min="3562" max="3562" width="13.7109375" style="3" customWidth="1"/>
    <col min="3563" max="3563" width="3.5703125" style="3" customWidth="1"/>
    <col min="3564" max="3564" width="13.7109375" style="3" customWidth="1"/>
    <col min="3565" max="3565" width="3.5703125" style="3" customWidth="1"/>
    <col min="3566" max="3566" width="13.7109375" style="3" customWidth="1"/>
    <col min="3567" max="3567" width="10.85546875" style="3" customWidth="1"/>
    <col min="3568" max="3814" width="10.7109375" style="3"/>
    <col min="3815" max="3815" width="64.5703125" style="3" customWidth="1"/>
    <col min="3816" max="3816" width="6.28515625" style="3" customWidth="1"/>
    <col min="3817" max="3817" width="3.5703125" style="3" customWidth="1"/>
    <col min="3818" max="3818" width="13.7109375" style="3" customWidth="1"/>
    <col min="3819" max="3819" width="3.5703125" style="3" customWidth="1"/>
    <col min="3820" max="3820" width="13.7109375" style="3" customWidth="1"/>
    <col min="3821" max="3821" width="3.5703125" style="3" customWidth="1"/>
    <col min="3822" max="3822" width="13.7109375" style="3" customWidth="1"/>
    <col min="3823" max="3823" width="10.85546875" style="3" customWidth="1"/>
    <col min="3824" max="4070" width="10.7109375" style="3"/>
    <col min="4071" max="4071" width="64.5703125" style="3" customWidth="1"/>
    <col min="4072" max="4072" width="6.28515625" style="3" customWidth="1"/>
    <col min="4073" max="4073" width="3.5703125" style="3" customWidth="1"/>
    <col min="4074" max="4074" width="13.7109375" style="3" customWidth="1"/>
    <col min="4075" max="4075" width="3.5703125" style="3" customWidth="1"/>
    <col min="4076" max="4076" width="13.7109375" style="3" customWidth="1"/>
    <col min="4077" max="4077" width="3.5703125" style="3" customWidth="1"/>
    <col min="4078" max="4078" width="13.7109375" style="3" customWidth="1"/>
    <col min="4079" max="4079" width="10.85546875" style="3" customWidth="1"/>
    <col min="4080" max="4326" width="10.7109375" style="3"/>
    <col min="4327" max="4327" width="64.5703125" style="3" customWidth="1"/>
    <col min="4328" max="4328" width="6.28515625" style="3" customWidth="1"/>
    <col min="4329" max="4329" width="3.5703125" style="3" customWidth="1"/>
    <col min="4330" max="4330" width="13.7109375" style="3" customWidth="1"/>
    <col min="4331" max="4331" width="3.5703125" style="3" customWidth="1"/>
    <col min="4332" max="4332" width="13.7109375" style="3" customWidth="1"/>
    <col min="4333" max="4333" width="3.5703125" style="3" customWidth="1"/>
    <col min="4334" max="4334" width="13.7109375" style="3" customWidth="1"/>
    <col min="4335" max="4335" width="10.85546875" style="3" customWidth="1"/>
    <col min="4336" max="4582" width="10.7109375" style="3"/>
    <col min="4583" max="4583" width="64.5703125" style="3" customWidth="1"/>
    <col min="4584" max="4584" width="6.28515625" style="3" customWidth="1"/>
    <col min="4585" max="4585" width="3.5703125" style="3" customWidth="1"/>
    <col min="4586" max="4586" width="13.7109375" style="3" customWidth="1"/>
    <col min="4587" max="4587" width="3.5703125" style="3" customWidth="1"/>
    <col min="4588" max="4588" width="13.7109375" style="3" customWidth="1"/>
    <col min="4589" max="4589" width="3.5703125" style="3" customWidth="1"/>
    <col min="4590" max="4590" width="13.7109375" style="3" customWidth="1"/>
    <col min="4591" max="4591" width="10.85546875" style="3" customWidth="1"/>
    <col min="4592" max="4838" width="10.7109375" style="3"/>
    <col min="4839" max="4839" width="64.5703125" style="3" customWidth="1"/>
    <col min="4840" max="4840" width="6.28515625" style="3" customWidth="1"/>
    <col min="4841" max="4841" width="3.5703125" style="3" customWidth="1"/>
    <col min="4842" max="4842" width="13.7109375" style="3" customWidth="1"/>
    <col min="4843" max="4843" width="3.5703125" style="3" customWidth="1"/>
    <col min="4844" max="4844" width="13.7109375" style="3" customWidth="1"/>
    <col min="4845" max="4845" width="3.5703125" style="3" customWidth="1"/>
    <col min="4846" max="4846" width="13.7109375" style="3" customWidth="1"/>
    <col min="4847" max="4847" width="10.85546875" style="3" customWidth="1"/>
    <col min="4848" max="5094" width="10.7109375" style="3"/>
    <col min="5095" max="5095" width="64.5703125" style="3" customWidth="1"/>
    <col min="5096" max="5096" width="6.28515625" style="3" customWidth="1"/>
    <col min="5097" max="5097" width="3.5703125" style="3" customWidth="1"/>
    <col min="5098" max="5098" width="13.7109375" style="3" customWidth="1"/>
    <col min="5099" max="5099" width="3.5703125" style="3" customWidth="1"/>
    <col min="5100" max="5100" width="13.7109375" style="3" customWidth="1"/>
    <col min="5101" max="5101" width="3.5703125" style="3" customWidth="1"/>
    <col min="5102" max="5102" width="13.7109375" style="3" customWidth="1"/>
    <col min="5103" max="5103" width="10.85546875" style="3" customWidth="1"/>
    <col min="5104" max="5350" width="10.7109375" style="3"/>
    <col min="5351" max="5351" width="64.5703125" style="3" customWidth="1"/>
    <col min="5352" max="5352" width="6.28515625" style="3" customWidth="1"/>
    <col min="5353" max="5353" width="3.5703125" style="3" customWidth="1"/>
    <col min="5354" max="5354" width="13.7109375" style="3" customWidth="1"/>
    <col min="5355" max="5355" width="3.5703125" style="3" customWidth="1"/>
    <col min="5356" max="5356" width="13.7109375" style="3" customWidth="1"/>
    <col min="5357" max="5357" width="3.5703125" style="3" customWidth="1"/>
    <col min="5358" max="5358" width="13.7109375" style="3" customWidth="1"/>
    <col min="5359" max="5359" width="10.85546875" style="3" customWidth="1"/>
    <col min="5360" max="5606" width="10.7109375" style="3"/>
    <col min="5607" max="5607" width="64.5703125" style="3" customWidth="1"/>
    <col min="5608" max="5608" width="6.28515625" style="3" customWidth="1"/>
    <col min="5609" max="5609" width="3.5703125" style="3" customWidth="1"/>
    <col min="5610" max="5610" width="13.7109375" style="3" customWidth="1"/>
    <col min="5611" max="5611" width="3.5703125" style="3" customWidth="1"/>
    <col min="5612" max="5612" width="13.7109375" style="3" customWidth="1"/>
    <col min="5613" max="5613" width="3.5703125" style="3" customWidth="1"/>
    <col min="5614" max="5614" width="13.7109375" style="3" customWidth="1"/>
    <col min="5615" max="5615" width="10.85546875" style="3" customWidth="1"/>
    <col min="5616" max="5862" width="10.7109375" style="3"/>
    <col min="5863" max="5863" width="64.5703125" style="3" customWidth="1"/>
    <col min="5864" max="5864" width="6.28515625" style="3" customWidth="1"/>
    <col min="5865" max="5865" width="3.5703125" style="3" customWidth="1"/>
    <col min="5866" max="5866" width="13.7109375" style="3" customWidth="1"/>
    <col min="5867" max="5867" width="3.5703125" style="3" customWidth="1"/>
    <col min="5868" max="5868" width="13.7109375" style="3" customWidth="1"/>
    <col min="5869" max="5869" width="3.5703125" style="3" customWidth="1"/>
    <col min="5870" max="5870" width="13.7109375" style="3" customWidth="1"/>
    <col min="5871" max="5871" width="10.85546875" style="3" customWidth="1"/>
    <col min="5872" max="6118" width="10.7109375" style="3"/>
    <col min="6119" max="6119" width="64.5703125" style="3" customWidth="1"/>
    <col min="6120" max="6120" width="6.28515625" style="3" customWidth="1"/>
    <col min="6121" max="6121" width="3.5703125" style="3" customWidth="1"/>
    <col min="6122" max="6122" width="13.7109375" style="3" customWidth="1"/>
    <col min="6123" max="6123" width="3.5703125" style="3" customWidth="1"/>
    <col min="6124" max="6124" width="13.7109375" style="3" customWidth="1"/>
    <col min="6125" max="6125" width="3.5703125" style="3" customWidth="1"/>
    <col min="6126" max="6126" width="13.7109375" style="3" customWidth="1"/>
    <col min="6127" max="6127" width="10.85546875" style="3" customWidth="1"/>
    <col min="6128" max="6374" width="10.7109375" style="3"/>
    <col min="6375" max="6375" width="64.5703125" style="3" customWidth="1"/>
    <col min="6376" max="6376" width="6.28515625" style="3" customWidth="1"/>
    <col min="6377" max="6377" width="3.5703125" style="3" customWidth="1"/>
    <col min="6378" max="6378" width="13.7109375" style="3" customWidth="1"/>
    <col min="6379" max="6379" width="3.5703125" style="3" customWidth="1"/>
    <col min="6380" max="6380" width="13.7109375" style="3" customWidth="1"/>
    <col min="6381" max="6381" width="3.5703125" style="3" customWidth="1"/>
    <col min="6382" max="6382" width="13.7109375" style="3" customWidth="1"/>
    <col min="6383" max="6383" width="10.85546875" style="3" customWidth="1"/>
    <col min="6384" max="6630" width="10.7109375" style="3"/>
    <col min="6631" max="6631" width="64.5703125" style="3" customWidth="1"/>
    <col min="6632" max="6632" width="6.28515625" style="3" customWidth="1"/>
    <col min="6633" max="6633" width="3.5703125" style="3" customWidth="1"/>
    <col min="6634" max="6634" width="13.7109375" style="3" customWidth="1"/>
    <col min="6635" max="6635" width="3.5703125" style="3" customWidth="1"/>
    <col min="6636" max="6636" width="13.7109375" style="3" customWidth="1"/>
    <col min="6637" max="6637" width="3.5703125" style="3" customWidth="1"/>
    <col min="6638" max="6638" width="13.7109375" style="3" customWidth="1"/>
    <col min="6639" max="6639" width="10.85546875" style="3" customWidth="1"/>
    <col min="6640" max="6886" width="10.7109375" style="3"/>
    <col min="6887" max="6887" width="64.5703125" style="3" customWidth="1"/>
    <col min="6888" max="6888" width="6.28515625" style="3" customWidth="1"/>
    <col min="6889" max="6889" width="3.5703125" style="3" customWidth="1"/>
    <col min="6890" max="6890" width="13.7109375" style="3" customWidth="1"/>
    <col min="6891" max="6891" width="3.5703125" style="3" customWidth="1"/>
    <col min="6892" max="6892" width="13.7109375" style="3" customWidth="1"/>
    <col min="6893" max="6893" width="3.5703125" style="3" customWidth="1"/>
    <col min="6894" max="6894" width="13.7109375" style="3" customWidth="1"/>
    <col min="6895" max="6895" width="10.85546875" style="3" customWidth="1"/>
    <col min="6896" max="7142" width="10.7109375" style="3"/>
    <col min="7143" max="7143" width="64.5703125" style="3" customWidth="1"/>
    <col min="7144" max="7144" width="6.28515625" style="3" customWidth="1"/>
    <col min="7145" max="7145" width="3.5703125" style="3" customWidth="1"/>
    <col min="7146" max="7146" width="13.7109375" style="3" customWidth="1"/>
    <col min="7147" max="7147" width="3.5703125" style="3" customWidth="1"/>
    <col min="7148" max="7148" width="13.7109375" style="3" customWidth="1"/>
    <col min="7149" max="7149" width="3.5703125" style="3" customWidth="1"/>
    <col min="7150" max="7150" width="13.7109375" style="3" customWidth="1"/>
    <col min="7151" max="7151" width="10.85546875" style="3" customWidth="1"/>
    <col min="7152" max="7398" width="10.7109375" style="3"/>
    <col min="7399" max="7399" width="64.5703125" style="3" customWidth="1"/>
    <col min="7400" max="7400" width="6.28515625" style="3" customWidth="1"/>
    <col min="7401" max="7401" width="3.5703125" style="3" customWidth="1"/>
    <col min="7402" max="7402" width="13.7109375" style="3" customWidth="1"/>
    <col min="7403" max="7403" width="3.5703125" style="3" customWidth="1"/>
    <col min="7404" max="7404" width="13.7109375" style="3" customWidth="1"/>
    <col min="7405" max="7405" width="3.5703125" style="3" customWidth="1"/>
    <col min="7406" max="7406" width="13.7109375" style="3" customWidth="1"/>
    <col min="7407" max="7407" width="10.85546875" style="3" customWidth="1"/>
    <col min="7408" max="7654" width="10.7109375" style="3"/>
    <col min="7655" max="7655" width="64.5703125" style="3" customWidth="1"/>
    <col min="7656" max="7656" width="6.28515625" style="3" customWidth="1"/>
    <col min="7657" max="7657" width="3.5703125" style="3" customWidth="1"/>
    <col min="7658" max="7658" width="13.7109375" style="3" customWidth="1"/>
    <col min="7659" max="7659" width="3.5703125" style="3" customWidth="1"/>
    <col min="7660" max="7660" width="13.7109375" style="3" customWidth="1"/>
    <col min="7661" max="7661" width="3.5703125" style="3" customWidth="1"/>
    <col min="7662" max="7662" width="13.7109375" style="3" customWidth="1"/>
    <col min="7663" max="7663" width="10.85546875" style="3" customWidth="1"/>
    <col min="7664" max="7910" width="10.7109375" style="3"/>
    <col min="7911" max="7911" width="64.5703125" style="3" customWidth="1"/>
    <col min="7912" max="7912" width="6.28515625" style="3" customWidth="1"/>
    <col min="7913" max="7913" width="3.5703125" style="3" customWidth="1"/>
    <col min="7914" max="7914" width="13.7109375" style="3" customWidth="1"/>
    <col min="7915" max="7915" width="3.5703125" style="3" customWidth="1"/>
    <col min="7916" max="7916" width="13.7109375" style="3" customWidth="1"/>
    <col min="7917" max="7917" width="3.5703125" style="3" customWidth="1"/>
    <col min="7918" max="7918" width="13.7109375" style="3" customWidth="1"/>
    <col min="7919" max="7919" width="10.85546875" style="3" customWidth="1"/>
    <col min="7920" max="8166" width="10.7109375" style="3"/>
    <col min="8167" max="8167" width="64.5703125" style="3" customWidth="1"/>
    <col min="8168" max="8168" width="6.28515625" style="3" customWidth="1"/>
    <col min="8169" max="8169" width="3.5703125" style="3" customWidth="1"/>
    <col min="8170" max="8170" width="13.7109375" style="3" customWidth="1"/>
    <col min="8171" max="8171" width="3.5703125" style="3" customWidth="1"/>
    <col min="8172" max="8172" width="13.7109375" style="3" customWidth="1"/>
    <col min="8173" max="8173" width="3.5703125" style="3" customWidth="1"/>
    <col min="8174" max="8174" width="13.7109375" style="3" customWidth="1"/>
    <col min="8175" max="8175" width="10.85546875" style="3" customWidth="1"/>
    <col min="8176" max="8422" width="10.7109375" style="3"/>
    <col min="8423" max="8423" width="64.5703125" style="3" customWidth="1"/>
    <col min="8424" max="8424" width="6.28515625" style="3" customWidth="1"/>
    <col min="8425" max="8425" width="3.5703125" style="3" customWidth="1"/>
    <col min="8426" max="8426" width="13.7109375" style="3" customWidth="1"/>
    <col min="8427" max="8427" width="3.5703125" style="3" customWidth="1"/>
    <col min="8428" max="8428" width="13.7109375" style="3" customWidth="1"/>
    <col min="8429" max="8429" width="3.5703125" style="3" customWidth="1"/>
    <col min="8430" max="8430" width="13.7109375" style="3" customWidth="1"/>
    <col min="8431" max="8431" width="10.85546875" style="3" customWidth="1"/>
    <col min="8432" max="8678" width="10.7109375" style="3"/>
    <col min="8679" max="8679" width="64.5703125" style="3" customWidth="1"/>
    <col min="8680" max="8680" width="6.28515625" style="3" customWidth="1"/>
    <col min="8681" max="8681" width="3.5703125" style="3" customWidth="1"/>
    <col min="8682" max="8682" width="13.7109375" style="3" customWidth="1"/>
    <col min="8683" max="8683" width="3.5703125" style="3" customWidth="1"/>
    <col min="8684" max="8684" width="13.7109375" style="3" customWidth="1"/>
    <col min="8685" max="8685" width="3.5703125" style="3" customWidth="1"/>
    <col min="8686" max="8686" width="13.7109375" style="3" customWidth="1"/>
    <col min="8687" max="8687" width="10.85546875" style="3" customWidth="1"/>
    <col min="8688" max="8934" width="10.7109375" style="3"/>
    <col min="8935" max="8935" width="64.5703125" style="3" customWidth="1"/>
    <col min="8936" max="8936" width="6.28515625" style="3" customWidth="1"/>
    <col min="8937" max="8937" width="3.5703125" style="3" customWidth="1"/>
    <col min="8938" max="8938" width="13.7109375" style="3" customWidth="1"/>
    <col min="8939" max="8939" width="3.5703125" style="3" customWidth="1"/>
    <col min="8940" max="8940" width="13.7109375" style="3" customWidth="1"/>
    <col min="8941" max="8941" width="3.5703125" style="3" customWidth="1"/>
    <col min="8942" max="8942" width="13.7109375" style="3" customWidth="1"/>
    <col min="8943" max="8943" width="10.85546875" style="3" customWidth="1"/>
    <col min="8944" max="9190" width="10.7109375" style="3"/>
    <col min="9191" max="9191" width="64.5703125" style="3" customWidth="1"/>
    <col min="9192" max="9192" width="6.28515625" style="3" customWidth="1"/>
    <col min="9193" max="9193" width="3.5703125" style="3" customWidth="1"/>
    <col min="9194" max="9194" width="13.7109375" style="3" customWidth="1"/>
    <col min="9195" max="9195" width="3.5703125" style="3" customWidth="1"/>
    <col min="9196" max="9196" width="13.7109375" style="3" customWidth="1"/>
    <col min="9197" max="9197" width="3.5703125" style="3" customWidth="1"/>
    <col min="9198" max="9198" width="13.7109375" style="3" customWidth="1"/>
    <col min="9199" max="9199" width="10.85546875" style="3" customWidth="1"/>
    <col min="9200" max="9446" width="10.7109375" style="3"/>
    <col min="9447" max="9447" width="64.5703125" style="3" customWidth="1"/>
    <col min="9448" max="9448" width="6.28515625" style="3" customWidth="1"/>
    <col min="9449" max="9449" width="3.5703125" style="3" customWidth="1"/>
    <col min="9450" max="9450" width="13.7109375" style="3" customWidth="1"/>
    <col min="9451" max="9451" width="3.5703125" style="3" customWidth="1"/>
    <col min="9452" max="9452" width="13.7109375" style="3" customWidth="1"/>
    <col min="9453" max="9453" width="3.5703125" style="3" customWidth="1"/>
    <col min="9454" max="9454" width="13.7109375" style="3" customWidth="1"/>
    <col min="9455" max="9455" width="10.85546875" style="3" customWidth="1"/>
    <col min="9456" max="9702" width="10.7109375" style="3"/>
    <col min="9703" max="9703" width="64.5703125" style="3" customWidth="1"/>
    <col min="9704" max="9704" width="6.28515625" style="3" customWidth="1"/>
    <col min="9705" max="9705" width="3.5703125" style="3" customWidth="1"/>
    <col min="9706" max="9706" width="13.7109375" style="3" customWidth="1"/>
    <col min="9707" max="9707" width="3.5703125" style="3" customWidth="1"/>
    <col min="9708" max="9708" width="13.7109375" style="3" customWidth="1"/>
    <col min="9709" max="9709" width="3.5703125" style="3" customWidth="1"/>
    <col min="9710" max="9710" width="13.7109375" style="3" customWidth="1"/>
    <col min="9711" max="9711" width="10.85546875" style="3" customWidth="1"/>
    <col min="9712" max="9958" width="10.7109375" style="3"/>
    <col min="9959" max="9959" width="64.5703125" style="3" customWidth="1"/>
    <col min="9960" max="9960" width="6.28515625" style="3" customWidth="1"/>
    <col min="9961" max="9961" width="3.5703125" style="3" customWidth="1"/>
    <col min="9962" max="9962" width="13.7109375" style="3" customWidth="1"/>
    <col min="9963" max="9963" width="3.5703125" style="3" customWidth="1"/>
    <col min="9964" max="9964" width="13.7109375" style="3" customWidth="1"/>
    <col min="9965" max="9965" width="3.5703125" style="3" customWidth="1"/>
    <col min="9966" max="9966" width="13.7109375" style="3" customWidth="1"/>
    <col min="9967" max="9967" width="10.85546875" style="3" customWidth="1"/>
    <col min="9968" max="10214" width="10.7109375" style="3"/>
    <col min="10215" max="10215" width="64.5703125" style="3" customWidth="1"/>
    <col min="10216" max="10216" width="6.28515625" style="3" customWidth="1"/>
    <col min="10217" max="10217" width="3.5703125" style="3" customWidth="1"/>
    <col min="10218" max="10218" width="13.7109375" style="3" customWidth="1"/>
    <col min="10219" max="10219" width="3.5703125" style="3" customWidth="1"/>
    <col min="10220" max="10220" width="13.7109375" style="3" customWidth="1"/>
    <col min="10221" max="10221" width="3.5703125" style="3" customWidth="1"/>
    <col min="10222" max="10222" width="13.7109375" style="3" customWidth="1"/>
    <col min="10223" max="10223" width="10.85546875" style="3" customWidth="1"/>
    <col min="10224" max="10470" width="10.7109375" style="3"/>
    <col min="10471" max="10471" width="64.5703125" style="3" customWidth="1"/>
    <col min="10472" max="10472" width="6.28515625" style="3" customWidth="1"/>
    <col min="10473" max="10473" width="3.5703125" style="3" customWidth="1"/>
    <col min="10474" max="10474" width="13.7109375" style="3" customWidth="1"/>
    <col min="10475" max="10475" width="3.5703125" style="3" customWidth="1"/>
    <col min="10476" max="10476" width="13.7109375" style="3" customWidth="1"/>
    <col min="10477" max="10477" width="3.5703125" style="3" customWidth="1"/>
    <col min="10478" max="10478" width="13.7109375" style="3" customWidth="1"/>
    <col min="10479" max="10479" width="10.85546875" style="3" customWidth="1"/>
    <col min="10480" max="10726" width="10.7109375" style="3"/>
    <col min="10727" max="10727" width="64.5703125" style="3" customWidth="1"/>
    <col min="10728" max="10728" width="6.28515625" style="3" customWidth="1"/>
    <col min="10729" max="10729" width="3.5703125" style="3" customWidth="1"/>
    <col min="10730" max="10730" width="13.7109375" style="3" customWidth="1"/>
    <col min="10731" max="10731" width="3.5703125" style="3" customWidth="1"/>
    <col min="10732" max="10732" width="13.7109375" style="3" customWidth="1"/>
    <col min="10733" max="10733" width="3.5703125" style="3" customWidth="1"/>
    <col min="10734" max="10734" width="13.7109375" style="3" customWidth="1"/>
    <col min="10735" max="10735" width="10.85546875" style="3" customWidth="1"/>
    <col min="10736" max="10982" width="10.7109375" style="3"/>
    <col min="10983" max="10983" width="64.5703125" style="3" customWidth="1"/>
    <col min="10984" max="10984" width="6.28515625" style="3" customWidth="1"/>
    <col min="10985" max="10985" width="3.5703125" style="3" customWidth="1"/>
    <col min="10986" max="10986" width="13.7109375" style="3" customWidth="1"/>
    <col min="10987" max="10987" width="3.5703125" style="3" customWidth="1"/>
    <col min="10988" max="10988" width="13.7109375" style="3" customWidth="1"/>
    <col min="10989" max="10989" width="3.5703125" style="3" customWidth="1"/>
    <col min="10990" max="10990" width="13.7109375" style="3" customWidth="1"/>
    <col min="10991" max="10991" width="10.85546875" style="3" customWidth="1"/>
    <col min="10992" max="11238" width="10.7109375" style="3"/>
    <col min="11239" max="11239" width="64.5703125" style="3" customWidth="1"/>
    <col min="11240" max="11240" width="6.28515625" style="3" customWidth="1"/>
    <col min="11241" max="11241" width="3.5703125" style="3" customWidth="1"/>
    <col min="11242" max="11242" width="13.7109375" style="3" customWidth="1"/>
    <col min="11243" max="11243" width="3.5703125" style="3" customWidth="1"/>
    <col min="11244" max="11244" width="13.7109375" style="3" customWidth="1"/>
    <col min="11245" max="11245" width="3.5703125" style="3" customWidth="1"/>
    <col min="11246" max="11246" width="13.7109375" style="3" customWidth="1"/>
    <col min="11247" max="11247" width="10.85546875" style="3" customWidth="1"/>
    <col min="11248" max="11494" width="10.7109375" style="3"/>
    <col min="11495" max="11495" width="64.5703125" style="3" customWidth="1"/>
    <col min="11496" max="11496" width="6.28515625" style="3" customWidth="1"/>
    <col min="11497" max="11497" width="3.5703125" style="3" customWidth="1"/>
    <col min="11498" max="11498" width="13.7109375" style="3" customWidth="1"/>
    <col min="11499" max="11499" width="3.5703125" style="3" customWidth="1"/>
    <col min="11500" max="11500" width="13.7109375" style="3" customWidth="1"/>
    <col min="11501" max="11501" width="3.5703125" style="3" customWidth="1"/>
    <col min="11502" max="11502" width="13.7109375" style="3" customWidth="1"/>
    <col min="11503" max="11503" width="10.85546875" style="3" customWidth="1"/>
    <col min="11504" max="11750" width="10.7109375" style="3"/>
    <col min="11751" max="11751" width="64.5703125" style="3" customWidth="1"/>
    <col min="11752" max="11752" width="6.28515625" style="3" customWidth="1"/>
    <col min="11753" max="11753" width="3.5703125" style="3" customWidth="1"/>
    <col min="11754" max="11754" width="13.7109375" style="3" customWidth="1"/>
    <col min="11755" max="11755" width="3.5703125" style="3" customWidth="1"/>
    <col min="11756" max="11756" width="13.7109375" style="3" customWidth="1"/>
    <col min="11757" max="11757" width="3.5703125" style="3" customWidth="1"/>
    <col min="11758" max="11758" width="13.7109375" style="3" customWidth="1"/>
    <col min="11759" max="11759" width="10.85546875" style="3" customWidth="1"/>
    <col min="11760" max="12006" width="10.7109375" style="3"/>
    <col min="12007" max="12007" width="64.5703125" style="3" customWidth="1"/>
    <col min="12008" max="12008" width="6.28515625" style="3" customWidth="1"/>
    <col min="12009" max="12009" width="3.5703125" style="3" customWidth="1"/>
    <col min="12010" max="12010" width="13.7109375" style="3" customWidth="1"/>
    <col min="12011" max="12011" width="3.5703125" style="3" customWidth="1"/>
    <col min="12012" max="12012" width="13.7109375" style="3" customWidth="1"/>
    <col min="12013" max="12013" width="3.5703125" style="3" customWidth="1"/>
    <col min="12014" max="12014" width="13.7109375" style="3" customWidth="1"/>
    <col min="12015" max="12015" width="10.85546875" style="3" customWidth="1"/>
    <col min="12016" max="12262" width="10.7109375" style="3"/>
    <col min="12263" max="12263" width="64.5703125" style="3" customWidth="1"/>
    <col min="12264" max="12264" width="6.28515625" style="3" customWidth="1"/>
    <col min="12265" max="12265" width="3.5703125" style="3" customWidth="1"/>
    <col min="12266" max="12266" width="13.7109375" style="3" customWidth="1"/>
    <col min="12267" max="12267" width="3.5703125" style="3" customWidth="1"/>
    <col min="12268" max="12268" width="13.7109375" style="3" customWidth="1"/>
    <col min="12269" max="12269" width="3.5703125" style="3" customWidth="1"/>
    <col min="12270" max="12270" width="13.7109375" style="3" customWidth="1"/>
    <col min="12271" max="12271" width="10.85546875" style="3" customWidth="1"/>
    <col min="12272" max="12518" width="10.7109375" style="3"/>
    <col min="12519" max="12519" width="64.5703125" style="3" customWidth="1"/>
    <col min="12520" max="12520" width="6.28515625" style="3" customWidth="1"/>
    <col min="12521" max="12521" width="3.5703125" style="3" customWidth="1"/>
    <col min="12522" max="12522" width="13.7109375" style="3" customWidth="1"/>
    <col min="12523" max="12523" width="3.5703125" style="3" customWidth="1"/>
    <col min="12524" max="12524" width="13.7109375" style="3" customWidth="1"/>
    <col min="12525" max="12525" width="3.5703125" style="3" customWidth="1"/>
    <col min="12526" max="12526" width="13.7109375" style="3" customWidth="1"/>
    <col min="12527" max="12527" width="10.85546875" style="3" customWidth="1"/>
    <col min="12528" max="12774" width="10.7109375" style="3"/>
    <col min="12775" max="12775" width="64.5703125" style="3" customWidth="1"/>
    <col min="12776" max="12776" width="6.28515625" style="3" customWidth="1"/>
    <col min="12777" max="12777" width="3.5703125" style="3" customWidth="1"/>
    <col min="12778" max="12778" width="13.7109375" style="3" customWidth="1"/>
    <col min="12779" max="12779" width="3.5703125" style="3" customWidth="1"/>
    <col min="12780" max="12780" width="13.7109375" style="3" customWidth="1"/>
    <col min="12781" max="12781" width="3.5703125" style="3" customWidth="1"/>
    <col min="12782" max="12782" width="13.7109375" style="3" customWidth="1"/>
    <col min="12783" max="12783" width="10.85546875" style="3" customWidth="1"/>
    <col min="12784" max="13030" width="10.7109375" style="3"/>
    <col min="13031" max="13031" width="64.5703125" style="3" customWidth="1"/>
    <col min="13032" max="13032" width="6.28515625" style="3" customWidth="1"/>
    <col min="13033" max="13033" width="3.5703125" style="3" customWidth="1"/>
    <col min="13034" max="13034" width="13.7109375" style="3" customWidth="1"/>
    <col min="13035" max="13035" width="3.5703125" style="3" customWidth="1"/>
    <col min="13036" max="13036" width="13.7109375" style="3" customWidth="1"/>
    <col min="13037" max="13037" width="3.5703125" style="3" customWidth="1"/>
    <col min="13038" max="13038" width="13.7109375" style="3" customWidth="1"/>
    <col min="13039" max="13039" width="10.85546875" style="3" customWidth="1"/>
    <col min="13040" max="13286" width="10.7109375" style="3"/>
    <col min="13287" max="13287" width="64.5703125" style="3" customWidth="1"/>
    <col min="13288" max="13288" width="6.28515625" style="3" customWidth="1"/>
    <col min="13289" max="13289" width="3.5703125" style="3" customWidth="1"/>
    <col min="13290" max="13290" width="13.7109375" style="3" customWidth="1"/>
    <col min="13291" max="13291" width="3.5703125" style="3" customWidth="1"/>
    <col min="13292" max="13292" width="13.7109375" style="3" customWidth="1"/>
    <col min="13293" max="13293" width="3.5703125" style="3" customWidth="1"/>
    <col min="13294" max="13294" width="13.7109375" style="3" customWidth="1"/>
    <col min="13295" max="13295" width="10.85546875" style="3" customWidth="1"/>
    <col min="13296" max="13542" width="10.7109375" style="3"/>
    <col min="13543" max="13543" width="64.5703125" style="3" customWidth="1"/>
    <col min="13544" max="13544" width="6.28515625" style="3" customWidth="1"/>
    <col min="13545" max="13545" width="3.5703125" style="3" customWidth="1"/>
    <col min="13546" max="13546" width="13.7109375" style="3" customWidth="1"/>
    <col min="13547" max="13547" width="3.5703125" style="3" customWidth="1"/>
    <col min="13548" max="13548" width="13.7109375" style="3" customWidth="1"/>
    <col min="13549" max="13549" width="3.5703125" style="3" customWidth="1"/>
    <col min="13550" max="13550" width="13.7109375" style="3" customWidth="1"/>
    <col min="13551" max="13551" width="10.85546875" style="3" customWidth="1"/>
    <col min="13552" max="13798" width="10.7109375" style="3"/>
    <col min="13799" max="13799" width="64.5703125" style="3" customWidth="1"/>
    <col min="13800" max="13800" width="6.28515625" style="3" customWidth="1"/>
    <col min="13801" max="13801" width="3.5703125" style="3" customWidth="1"/>
    <col min="13802" max="13802" width="13.7109375" style="3" customWidth="1"/>
    <col min="13803" max="13803" width="3.5703125" style="3" customWidth="1"/>
    <col min="13804" max="13804" width="13.7109375" style="3" customWidth="1"/>
    <col min="13805" max="13805" width="3.5703125" style="3" customWidth="1"/>
    <col min="13806" max="13806" width="13.7109375" style="3" customWidth="1"/>
    <col min="13807" max="13807" width="10.85546875" style="3" customWidth="1"/>
    <col min="13808" max="14054" width="10.7109375" style="3"/>
    <col min="14055" max="14055" width="64.5703125" style="3" customWidth="1"/>
    <col min="14056" max="14056" width="6.28515625" style="3" customWidth="1"/>
    <col min="14057" max="14057" width="3.5703125" style="3" customWidth="1"/>
    <col min="14058" max="14058" width="13.7109375" style="3" customWidth="1"/>
    <col min="14059" max="14059" width="3.5703125" style="3" customWidth="1"/>
    <col min="14060" max="14060" width="13.7109375" style="3" customWidth="1"/>
    <col min="14061" max="14061" width="3.5703125" style="3" customWidth="1"/>
    <col min="14062" max="14062" width="13.7109375" style="3" customWidth="1"/>
    <col min="14063" max="14063" width="10.85546875" style="3" customWidth="1"/>
    <col min="14064" max="14310" width="10.7109375" style="3"/>
    <col min="14311" max="14311" width="64.5703125" style="3" customWidth="1"/>
    <col min="14312" max="14312" width="6.28515625" style="3" customWidth="1"/>
    <col min="14313" max="14313" width="3.5703125" style="3" customWidth="1"/>
    <col min="14314" max="14314" width="13.7109375" style="3" customWidth="1"/>
    <col min="14315" max="14315" width="3.5703125" style="3" customWidth="1"/>
    <col min="14316" max="14316" width="13.7109375" style="3" customWidth="1"/>
    <col min="14317" max="14317" width="3.5703125" style="3" customWidth="1"/>
    <col min="14318" max="14318" width="13.7109375" style="3" customWidth="1"/>
    <col min="14319" max="14319" width="10.85546875" style="3" customWidth="1"/>
    <col min="14320" max="14566" width="10.7109375" style="3"/>
    <col min="14567" max="14567" width="64.5703125" style="3" customWidth="1"/>
    <col min="14568" max="14568" width="6.28515625" style="3" customWidth="1"/>
    <col min="14569" max="14569" width="3.5703125" style="3" customWidth="1"/>
    <col min="14570" max="14570" width="13.7109375" style="3" customWidth="1"/>
    <col min="14571" max="14571" width="3.5703125" style="3" customWidth="1"/>
    <col min="14572" max="14572" width="13.7109375" style="3" customWidth="1"/>
    <col min="14573" max="14573" width="3.5703125" style="3" customWidth="1"/>
    <col min="14574" max="14574" width="13.7109375" style="3" customWidth="1"/>
    <col min="14575" max="14575" width="10.85546875" style="3" customWidth="1"/>
    <col min="14576" max="14822" width="10.7109375" style="3"/>
    <col min="14823" max="14823" width="64.5703125" style="3" customWidth="1"/>
    <col min="14824" max="14824" width="6.28515625" style="3" customWidth="1"/>
    <col min="14825" max="14825" width="3.5703125" style="3" customWidth="1"/>
    <col min="14826" max="14826" width="13.7109375" style="3" customWidth="1"/>
    <col min="14827" max="14827" width="3.5703125" style="3" customWidth="1"/>
    <col min="14828" max="14828" width="13.7109375" style="3" customWidth="1"/>
    <col min="14829" max="14829" width="3.5703125" style="3" customWidth="1"/>
    <col min="14830" max="14830" width="13.7109375" style="3" customWidth="1"/>
    <col min="14831" max="14831" width="10.85546875" style="3" customWidth="1"/>
    <col min="14832" max="15078" width="10.7109375" style="3"/>
    <col min="15079" max="15079" width="64.5703125" style="3" customWidth="1"/>
    <col min="15080" max="15080" width="6.28515625" style="3" customWidth="1"/>
    <col min="15081" max="15081" width="3.5703125" style="3" customWidth="1"/>
    <col min="15082" max="15082" width="13.7109375" style="3" customWidth="1"/>
    <col min="15083" max="15083" width="3.5703125" style="3" customWidth="1"/>
    <col min="15084" max="15084" width="13.7109375" style="3" customWidth="1"/>
    <col min="15085" max="15085" width="3.5703125" style="3" customWidth="1"/>
    <col min="15086" max="15086" width="13.7109375" style="3" customWidth="1"/>
    <col min="15087" max="15087" width="10.85546875" style="3" customWidth="1"/>
    <col min="15088" max="15334" width="10.7109375" style="3"/>
    <col min="15335" max="15335" width="64.5703125" style="3" customWidth="1"/>
    <col min="15336" max="15336" width="6.28515625" style="3" customWidth="1"/>
    <col min="15337" max="15337" width="3.5703125" style="3" customWidth="1"/>
    <col min="15338" max="15338" width="13.7109375" style="3" customWidth="1"/>
    <col min="15339" max="15339" width="3.5703125" style="3" customWidth="1"/>
    <col min="15340" max="15340" width="13.7109375" style="3" customWidth="1"/>
    <col min="15341" max="15341" width="3.5703125" style="3" customWidth="1"/>
    <col min="15342" max="15342" width="13.7109375" style="3" customWidth="1"/>
    <col min="15343" max="15343" width="10.85546875" style="3" customWidth="1"/>
    <col min="15344" max="15590" width="10.7109375" style="3"/>
    <col min="15591" max="15591" width="64.5703125" style="3" customWidth="1"/>
    <col min="15592" max="15592" width="6.28515625" style="3" customWidth="1"/>
    <col min="15593" max="15593" width="3.5703125" style="3" customWidth="1"/>
    <col min="15594" max="15594" width="13.7109375" style="3" customWidth="1"/>
    <col min="15595" max="15595" width="3.5703125" style="3" customWidth="1"/>
    <col min="15596" max="15596" width="13.7109375" style="3" customWidth="1"/>
    <col min="15597" max="15597" width="3.5703125" style="3" customWidth="1"/>
    <col min="15598" max="15598" width="13.7109375" style="3" customWidth="1"/>
    <col min="15599" max="15599" width="10.85546875" style="3" customWidth="1"/>
    <col min="15600" max="15846" width="10.7109375" style="3"/>
    <col min="15847" max="15847" width="64.5703125" style="3" customWidth="1"/>
    <col min="15848" max="15848" width="6.28515625" style="3" customWidth="1"/>
    <col min="15849" max="15849" width="3.5703125" style="3" customWidth="1"/>
    <col min="15850" max="15850" width="13.7109375" style="3" customWidth="1"/>
    <col min="15851" max="15851" width="3.5703125" style="3" customWidth="1"/>
    <col min="15852" max="15852" width="13.7109375" style="3" customWidth="1"/>
    <col min="15853" max="15853" width="3.5703125" style="3" customWidth="1"/>
    <col min="15854" max="15854" width="13.7109375" style="3" customWidth="1"/>
    <col min="15855" max="15855" width="10.85546875" style="3" customWidth="1"/>
    <col min="15856" max="16102" width="10.7109375" style="3"/>
    <col min="16103" max="16103" width="64.5703125" style="3" customWidth="1"/>
    <col min="16104" max="16104" width="6.28515625" style="3" customWidth="1"/>
    <col min="16105" max="16105" width="3.5703125" style="3" customWidth="1"/>
    <col min="16106" max="16106" width="13.7109375" style="3" customWidth="1"/>
    <col min="16107" max="16107" width="3.5703125" style="3" customWidth="1"/>
    <col min="16108" max="16108" width="13.7109375" style="3" customWidth="1"/>
    <col min="16109" max="16109" width="3.5703125" style="3" customWidth="1"/>
    <col min="16110" max="16110" width="13.7109375" style="3" customWidth="1"/>
    <col min="16111" max="16111" width="10.85546875" style="3" customWidth="1"/>
    <col min="16112" max="16384" width="10.7109375" style="3"/>
  </cols>
  <sheetData>
    <row r="1" spans="1:3" s="2" customFormat="1" ht="17.25" customHeight="1">
      <c r="A1" s="1" t="s">
        <v>5</v>
      </c>
      <c r="B1" s="1"/>
      <c r="C1" s="1"/>
    </row>
    <row r="2" spans="1:3" s="2" customFormat="1" ht="17.25" customHeight="1">
      <c r="A2" s="1" t="s">
        <v>6</v>
      </c>
      <c r="B2" s="1"/>
      <c r="C2" s="1"/>
    </row>
    <row r="3" spans="1:3" s="2" customFormat="1" ht="18.75" customHeight="1">
      <c r="A3" s="2" t="s">
        <v>7</v>
      </c>
    </row>
    <row r="4" spans="1:3" s="2" customFormat="1" ht="25.5" customHeight="1">
      <c r="A4" s="1" t="s">
        <v>77</v>
      </c>
      <c r="B4" s="1"/>
      <c r="C4" s="1"/>
    </row>
    <row r="5" spans="1:3" s="2" customFormat="1" ht="16.5" customHeight="1">
      <c r="A5" s="2" t="s">
        <v>78</v>
      </c>
    </row>
    <row r="6" spans="1:3" s="2" customFormat="1" ht="16.5" customHeight="1">
      <c r="A6" s="2" t="s">
        <v>8</v>
      </c>
    </row>
    <row r="7" spans="1:3" ht="15" customHeight="1">
      <c r="A7" s="6"/>
      <c r="B7" s="7"/>
      <c r="C7" s="6"/>
    </row>
    <row r="8" spans="1:3" ht="14.1" customHeight="1">
      <c r="B8" s="9">
        <v>2020</v>
      </c>
      <c r="C8" s="10"/>
    </row>
    <row r="9" spans="1:3" ht="12.75">
      <c r="A9" s="12" t="s">
        <v>9</v>
      </c>
      <c r="B9" s="10"/>
    </row>
    <row r="10" spans="1:3" ht="12.75">
      <c r="A10" s="13" t="s">
        <v>10</v>
      </c>
      <c r="B10" s="14">
        <f>SUM(B11:B14)</f>
        <v>1910284.6</v>
      </c>
      <c r="C10" s="15"/>
    </row>
    <row r="11" spans="1:3" ht="14.1" customHeight="1">
      <c r="A11" s="16" t="s">
        <v>11</v>
      </c>
      <c r="B11" s="18">
        <v>395212.9</v>
      </c>
      <c r="C11" s="15"/>
    </row>
    <row r="12" spans="1:3" ht="15" hidden="1" customHeight="1">
      <c r="A12" s="16" t="s">
        <v>12</v>
      </c>
      <c r="B12" s="18">
        <v>0</v>
      </c>
      <c r="C12" s="15"/>
    </row>
    <row r="13" spans="1:3" ht="14.1" customHeight="1">
      <c r="A13" s="16" t="s">
        <v>13</v>
      </c>
      <c r="B13" s="18">
        <v>137923.1</v>
      </c>
      <c r="C13" s="15"/>
    </row>
    <row r="14" spans="1:3" ht="14.1" customHeight="1">
      <c r="A14" s="16" t="s">
        <v>14</v>
      </c>
      <c r="B14" s="20">
        <f>SUM(B15:B16)</f>
        <v>1377148.6</v>
      </c>
      <c r="C14" s="15"/>
    </row>
    <row r="15" spans="1:3" ht="14.1" hidden="1" customHeight="1" outlineLevel="1">
      <c r="A15" s="21" t="s">
        <v>15</v>
      </c>
      <c r="B15" s="18">
        <v>1416650</v>
      </c>
      <c r="C15" s="15"/>
    </row>
    <row r="16" spans="1:3" ht="14.1" hidden="1" customHeight="1" outlineLevel="1">
      <c r="A16" s="21" t="s">
        <v>16</v>
      </c>
      <c r="B16" s="20">
        <v>-39501.4</v>
      </c>
      <c r="C16" s="15"/>
    </row>
    <row r="17" spans="1:3" ht="8.25" customHeight="1" collapsed="1">
      <c r="A17" s="16"/>
      <c r="B17" s="18"/>
      <c r="C17" s="15"/>
    </row>
    <row r="18" spans="1:3" ht="14.1" customHeight="1">
      <c r="A18" s="1" t="s">
        <v>17</v>
      </c>
      <c r="B18" s="20">
        <f>SUM(B19:B21)</f>
        <v>37049.199999999997</v>
      </c>
      <c r="C18" s="15"/>
    </row>
    <row r="19" spans="1:3" ht="14.1" customHeight="1">
      <c r="A19" s="16" t="s">
        <v>18</v>
      </c>
      <c r="B19" s="18">
        <v>2111.1999999999998</v>
      </c>
      <c r="C19" s="15"/>
    </row>
    <row r="20" spans="1:3" ht="14.1" customHeight="1">
      <c r="A20" s="16" t="s">
        <v>19</v>
      </c>
      <c r="B20" s="18">
        <v>4078.6</v>
      </c>
      <c r="C20" s="15"/>
    </row>
    <row r="21" spans="1:3" ht="14.1" customHeight="1">
      <c r="A21" s="16" t="s">
        <v>20</v>
      </c>
      <c r="B21" s="20">
        <f>SUM(B22:B23)</f>
        <v>30859.4</v>
      </c>
      <c r="C21" s="15"/>
    </row>
    <row r="22" spans="1:3" ht="14.1" hidden="1" customHeight="1" outlineLevel="1">
      <c r="A22" s="21" t="s">
        <v>21</v>
      </c>
      <c r="B22" s="22">
        <v>14345.9</v>
      </c>
      <c r="C22" s="15"/>
    </row>
    <row r="23" spans="1:3" ht="14.1" hidden="1" customHeight="1" outlineLevel="1">
      <c r="A23" s="21" t="s">
        <v>22</v>
      </c>
      <c r="B23" s="20">
        <v>16513.5</v>
      </c>
      <c r="C23" s="15"/>
    </row>
    <row r="24" spans="1:3" ht="8.25" customHeight="1" collapsed="1">
      <c r="A24" s="16"/>
      <c r="B24" s="18"/>
      <c r="C24" s="15"/>
    </row>
    <row r="25" spans="1:3" ht="14.1" customHeight="1">
      <c r="A25" s="1" t="s">
        <v>23</v>
      </c>
      <c r="B25" s="18"/>
      <c r="C25" s="15"/>
    </row>
    <row r="26" spans="1:3" ht="14.1" customHeight="1">
      <c r="A26" s="16" t="s">
        <v>24</v>
      </c>
      <c r="B26" s="18">
        <v>31726.799999999999</v>
      </c>
      <c r="C26" s="15"/>
    </row>
    <row r="27" spans="1:3" ht="15.75" customHeight="1" thickBot="1">
      <c r="A27" s="13" t="s">
        <v>25</v>
      </c>
      <c r="B27" s="24">
        <f>+B26+B18+B10</f>
        <v>1979060.6</v>
      </c>
      <c r="C27" s="15"/>
    </row>
    <row r="28" spans="1:3" ht="9" customHeight="1" thickTop="1">
      <c r="A28" s="13"/>
      <c r="B28" s="18"/>
      <c r="C28" s="15"/>
    </row>
    <row r="29" spans="1:3" ht="14.1" customHeight="1">
      <c r="A29" s="12" t="s">
        <v>26</v>
      </c>
      <c r="B29" s="18"/>
      <c r="C29" s="8"/>
    </row>
    <row r="30" spans="1:3" ht="14.1" customHeight="1">
      <c r="A30" s="13" t="s">
        <v>27</v>
      </c>
      <c r="B30" s="20">
        <f>SUM(B31:B36)</f>
        <v>1710203.1</v>
      </c>
      <c r="C30" s="8"/>
    </row>
    <row r="31" spans="1:3" ht="14.1" customHeight="1">
      <c r="A31" s="16" t="s">
        <v>4</v>
      </c>
      <c r="B31" s="18">
        <v>1403774</v>
      </c>
      <c r="C31" s="8"/>
    </row>
    <row r="32" spans="1:3" ht="14.1" customHeight="1">
      <c r="A32" s="16" t="s">
        <v>28</v>
      </c>
      <c r="B32" s="18">
        <v>126.1</v>
      </c>
      <c r="C32" s="8"/>
    </row>
    <row r="33" spans="1:3" ht="14.1" customHeight="1">
      <c r="A33" s="16" t="s">
        <v>29</v>
      </c>
      <c r="B33" s="18">
        <v>171299.3</v>
      </c>
      <c r="C33" s="8"/>
    </row>
    <row r="34" spans="1:3" ht="12.75" hidden="1">
      <c r="A34" s="16" t="s">
        <v>30</v>
      </c>
      <c r="B34" s="18">
        <v>0</v>
      </c>
      <c r="C34" s="8"/>
    </row>
    <row r="35" spans="1:3" ht="14.1" customHeight="1">
      <c r="A35" s="16" t="s">
        <v>31</v>
      </c>
      <c r="B35" s="18">
        <v>130638.8</v>
      </c>
      <c r="C35" s="15"/>
    </row>
    <row r="36" spans="1:3" ht="15.75" customHeight="1">
      <c r="A36" s="16" t="s">
        <v>32</v>
      </c>
      <c r="B36" s="20">
        <v>4364.8999999999996</v>
      </c>
      <c r="C36" s="15"/>
    </row>
    <row r="37" spans="1:3" ht="7.5" customHeight="1">
      <c r="B37" s="18"/>
      <c r="C37" s="8"/>
    </row>
    <row r="38" spans="1:3" ht="14.1" customHeight="1">
      <c r="A38" s="13" t="s">
        <v>33</v>
      </c>
      <c r="B38" s="20">
        <f>SUM(B39:B41)</f>
        <v>38239.800000000003</v>
      </c>
      <c r="C38" s="8"/>
    </row>
    <row r="39" spans="1:3" ht="14.1" customHeight="1">
      <c r="A39" s="16" t="s">
        <v>34</v>
      </c>
      <c r="B39" s="18">
        <v>22086.9</v>
      </c>
      <c r="C39" s="8"/>
    </row>
    <row r="40" spans="1:3" ht="14.1" customHeight="1">
      <c r="A40" s="16" t="s">
        <v>35</v>
      </c>
      <c r="B40" s="18">
        <v>11157.6</v>
      </c>
      <c r="C40" s="8"/>
    </row>
    <row r="41" spans="1:3" ht="14.1" customHeight="1">
      <c r="A41" s="16" t="s">
        <v>32</v>
      </c>
      <c r="B41" s="18">
        <v>4995.3</v>
      </c>
      <c r="C41" s="8"/>
    </row>
    <row r="42" spans="1:3" ht="15" customHeight="1">
      <c r="A42" s="13" t="s">
        <v>36</v>
      </c>
      <c r="B42" s="25">
        <f>+B38+B30</f>
        <v>1748442.9000000001</v>
      </c>
      <c r="C42" s="8"/>
    </row>
    <row r="43" spans="1:3" ht="7.5" customHeight="1" outlineLevel="1">
      <c r="B43" s="18"/>
      <c r="C43" s="8"/>
    </row>
    <row r="44" spans="1:3" ht="14.25" customHeight="1" outlineLevel="1">
      <c r="A44" s="13" t="s">
        <v>37</v>
      </c>
      <c r="B44" s="20">
        <v>0.1</v>
      </c>
      <c r="C44" s="8"/>
    </row>
    <row r="45" spans="1:3" ht="7.5" customHeight="1">
      <c r="B45" s="18"/>
      <c r="C45" s="8"/>
    </row>
    <row r="46" spans="1:3" ht="15" customHeight="1">
      <c r="A46" s="1" t="s">
        <v>38</v>
      </c>
      <c r="B46" s="20">
        <f>SUM(B47:B48)</f>
        <v>230617.59999999998</v>
      </c>
      <c r="C46" s="8"/>
    </row>
    <row r="47" spans="1:3" ht="14.1" customHeight="1">
      <c r="A47" s="16" t="s">
        <v>39</v>
      </c>
      <c r="B47" s="18">
        <v>101131.2</v>
      </c>
      <c r="C47" s="8"/>
    </row>
    <row r="48" spans="1:3" ht="14.1" customHeight="1">
      <c r="A48" s="16" t="s">
        <v>40</v>
      </c>
      <c r="B48" s="20">
        <f>SUM(B49:B56)</f>
        <v>129486.39999999999</v>
      </c>
      <c r="C48" s="8"/>
    </row>
    <row r="49" spans="1:3" ht="14.1" hidden="1" customHeight="1" outlineLevel="1">
      <c r="A49" s="21" t="s">
        <v>41</v>
      </c>
      <c r="B49" s="18">
        <v>28532.799999999999</v>
      </c>
      <c r="C49" s="8"/>
    </row>
    <row r="50" spans="1:3" ht="14.1" hidden="1" customHeight="1" outlineLevel="1">
      <c r="A50" s="21" t="s">
        <v>42</v>
      </c>
      <c r="B50" s="18">
        <v>19712.400000000001</v>
      </c>
      <c r="C50" s="8"/>
    </row>
    <row r="51" spans="1:3" ht="14.1" hidden="1" customHeight="1" outlineLevel="1">
      <c r="A51" s="21" t="s">
        <v>43</v>
      </c>
      <c r="B51" s="18">
        <v>50149.5</v>
      </c>
      <c r="C51" s="8"/>
    </row>
    <row r="52" spans="1:3" ht="14.1" hidden="1" customHeight="1" outlineLevel="1">
      <c r="A52" s="21" t="s">
        <v>44</v>
      </c>
      <c r="B52" s="18">
        <v>5105.5</v>
      </c>
      <c r="C52" s="8"/>
    </row>
    <row r="53" spans="1:3" ht="14.1" hidden="1" customHeight="1" outlineLevel="1">
      <c r="A53" s="21" t="s">
        <v>45</v>
      </c>
      <c r="B53" s="18">
        <v>20090.5</v>
      </c>
      <c r="C53" s="8"/>
    </row>
    <row r="54" spans="1:3" ht="14.1" hidden="1" customHeight="1" outlineLevel="1">
      <c r="A54" s="21" t="s">
        <v>46</v>
      </c>
      <c r="B54" s="18">
        <v>5341.7</v>
      </c>
      <c r="C54" s="8"/>
    </row>
    <row r="55" spans="1:3" ht="14.1" hidden="1" customHeight="1" outlineLevel="1">
      <c r="A55" s="21" t="s">
        <v>47</v>
      </c>
      <c r="B55" s="18">
        <v>159.5</v>
      </c>
      <c r="C55" s="8"/>
    </row>
    <row r="56" spans="1:3" ht="14.1" hidden="1" customHeight="1" outlineLevel="1">
      <c r="A56" s="21" t="s">
        <v>48</v>
      </c>
      <c r="B56" s="18">
        <v>394.5</v>
      </c>
      <c r="C56" s="8"/>
    </row>
    <row r="57" spans="1:3" ht="15" customHeight="1" collapsed="1" thickBot="1">
      <c r="A57" s="13" t="s">
        <v>49</v>
      </c>
      <c r="B57" s="24">
        <f>+B46+B44+B42</f>
        <v>1979060.6</v>
      </c>
      <c r="C57" s="8"/>
    </row>
    <row r="58" spans="1:3" ht="15.75" customHeight="1" thickTop="1">
      <c r="B58" s="26"/>
      <c r="C58" s="19"/>
    </row>
    <row r="59" spans="1:3" ht="12.75">
      <c r="C59" s="27"/>
    </row>
    <row r="60" spans="1:3" ht="12" customHeight="1" thickBot="1">
      <c r="B60" s="3"/>
    </row>
    <row r="61" spans="1:3" ht="13.5" thickTop="1">
      <c r="A61" s="28"/>
      <c r="B61" s="28"/>
      <c r="C61" s="28"/>
    </row>
    <row r="62" spans="1:3" ht="12.75">
      <c r="A62" s="6"/>
      <c r="B62" s="6"/>
      <c r="C62" s="6"/>
    </row>
    <row r="63" spans="1:3" ht="12.75">
      <c r="C63" s="27"/>
    </row>
    <row r="64" spans="1:3" ht="12.75">
      <c r="C64" s="27"/>
    </row>
    <row r="65" spans="1:3" ht="12.75">
      <c r="C65" s="27"/>
    </row>
    <row r="66" spans="1:3" ht="12.75">
      <c r="C66" s="27"/>
    </row>
    <row r="67" spans="1:3" ht="15.75" customHeight="1">
      <c r="B67" s="29">
        <f>+B57-B27</f>
        <v>0</v>
      </c>
      <c r="C67" s="30"/>
    </row>
    <row r="68" spans="1:3" s="31" customFormat="1" ht="12.75">
      <c r="A68" s="3"/>
      <c r="B68" s="17"/>
      <c r="C68" s="27"/>
    </row>
    <row r="69" spans="1:3" s="31" customFormat="1" ht="12.75">
      <c r="A69" s="3"/>
      <c r="B69" s="17"/>
      <c r="C69" s="27"/>
    </row>
    <row r="70" spans="1:3" s="31" customFormat="1" ht="12.75">
      <c r="A70" s="3"/>
      <c r="B70" s="17"/>
      <c r="C70" s="27"/>
    </row>
    <row r="71" spans="1:3" s="31" customFormat="1" ht="12.75">
      <c r="A71" s="3"/>
      <c r="B71" s="17"/>
      <c r="C71" s="27"/>
    </row>
    <row r="72" spans="1:3" s="31" customFormat="1" ht="12.75">
      <c r="A72" s="3"/>
      <c r="B72" s="17"/>
      <c r="C72" s="27"/>
    </row>
    <row r="73" spans="1:3" s="31" customFormat="1" ht="12.75">
      <c r="A73" s="3"/>
      <c r="B73" s="17"/>
      <c r="C73" s="27"/>
    </row>
    <row r="74" spans="1:3" s="31" customFormat="1" ht="15" customHeight="1">
      <c r="A74" s="3"/>
      <c r="B74" s="17"/>
      <c r="C74" s="27"/>
    </row>
    <row r="75" spans="1:3" ht="14.1" customHeight="1">
      <c r="C75" s="27"/>
    </row>
    <row r="76" spans="1:3" s="32" customFormat="1" ht="14.1" customHeight="1">
      <c r="A76" s="3"/>
      <c r="B76" s="17"/>
      <c r="C76" s="27"/>
    </row>
    <row r="77" spans="1:3" ht="14.1" customHeight="1">
      <c r="C77" s="27"/>
    </row>
    <row r="78" spans="1:3" s="6" customFormat="1" ht="12.75">
      <c r="A78" s="3"/>
      <c r="B78" s="17"/>
      <c r="C78" s="27"/>
    </row>
    <row r="79" spans="1:3" ht="13.5" customHeight="1">
      <c r="C79" s="27"/>
    </row>
    <row r="80" spans="1:3" ht="13.5" customHeight="1">
      <c r="C80" s="27"/>
    </row>
    <row r="81" spans="3:3" ht="14.1" customHeight="1">
      <c r="C81" s="27"/>
    </row>
    <row r="82" spans="3:3" ht="14.1" customHeight="1">
      <c r="C82" s="27"/>
    </row>
    <row r="83" spans="3:3" ht="14.1" customHeight="1">
      <c r="C83" s="27"/>
    </row>
    <row r="84" spans="3:3" ht="14.1" customHeight="1">
      <c r="C84" s="27"/>
    </row>
  </sheetData>
  <pageMargins left="0.69" right="0.38" top="0.43307086614173229" bottom="0.31496062992125984" header="0.35433070866141736" footer="0.15748031496062992"/>
  <pageSetup scale="92"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/>
    <pageSetUpPr fitToPage="1"/>
  </sheetPr>
  <dimension ref="A1:J57"/>
  <sheetViews>
    <sheetView showGridLines="0" zoomScale="91" zoomScaleNormal="91" zoomScaleSheetLayoutView="100" workbookViewId="0">
      <selection activeCell="L32" sqref="L32"/>
    </sheetView>
  </sheetViews>
  <sheetFormatPr defaultColWidth="10.7109375" defaultRowHeight="14.25" customHeight="1" outlineLevelRow="1"/>
  <cols>
    <col min="1" max="1" width="58.28515625" style="3" customWidth="1"/>
    <col min="2" max="2" width="14.140625" style="3" customWidth="1"/>
    <col min="3" max="3" width="5.140625" style="3" customWidth="1"/>
    <col min="4" max="5" width="10.7109375" style="3"/>
    <col min="6" max="6" width="10.7109375" style="3" customWidth="1"/>
    <col min="7" max="7" width="13.42578125" style="3" hidden="1" customWidth="1"/>
    <col min="8" max="8" width="12.140625" style="3" hidden="1" customWidth="1"/>
    <col min="9" max="9" width="17.140625" style="3" hidden="1" customWidth="1"/>
    <col min="10" max="10" width="15.5703125" style="3" hidden="1" customWidth="1"/>
    <col min="11" max="11" width="10.7109375" style="3" customWidth="1"/>
    <col min="12" max="250" width="10.7109375" style="3"/>
    <col min="251" max="251" width="57.42578125" style="3" customWidth="1"/>
    <col min="252" max="252" width="5.5703125" style="3" customWidth="1"/>
    <col min="253" max="253" width="14.42578125" style="3" customWidth="1"/>
    <col min="254" max="254" width="4.140625" style="3" customWidth="1"/>
    <col min="255" max="255" width="14.42578125" style="3" customWidth="1"/>
    <col min="256" max="256" width="13.5703125" style="3" customWidth="1"/>
    <col min="257" max="257" width="19.5703125" style="3" customWidth="1"/>
    <col min="258" max="258" width="5.140625" style="3" customWidth="1"/>
    <col min="259" max="506" width="10.7109375" style="3"/>
    <col min="507" max="507" width="57.42578125" style="3" customWidth="1"/>
    <col min="508" max="508" width="5.5703125" style="3" customWidth="1"/>
    <col min="509" max="509" width="14.42578125" style="3" customWidth="1"/>
    <col min="510" max="510" width="4.140625" style="3" customWidth="1"/>
    <col min="511" max="511" width="14.42578125" style="3" customWidth="1"/>
    <col min="512" max="512" width="13.5703125" style="3" customWidth="1"/>
    <col min="513" max="513" width="19.5703125" style="3" customWidth="1"/>
    <col min="514" max="514" width="5.140625" style="3" customWidth="1"/>
    <col min="515" max="762" width="10.7109375" style="3"/>
    <col min="763" max="763" width="57.42578125" style="3" customWidth="1"/>
    <col min="764" max="764" width="5.5703125" style="3" customWidth="1"/>
    <col min="765" max="765" width="14.42578125" style="3" customWidth="1"/>
    <col min="766" max="766" width="4.140625" style="3" customWidth="1"/>
    <col min="767" max="767" width="14.42578125" style="3" customWidth="1"/>
    <col min="768" max="768" width="13.5703125" style="3" customWidth="1"/>
    <col min="769" max="769" width="19.5703125" style="3" customWidth="1"/>
    <col min="770" max="770" width="5.140625" style="3" customWidth="1"/>
    <col min="771" max="1018" width="10.7109375" style="3"/>
    <col min="1019" max="1019" width="57.42578125" style="3" customWidth="1"/>
    <col min="1020" max="1020" width="5.5703125" style="3" customWidth="1"/>
    <col min="1021" max="1021" width="14.42578125" style="3" customWidth="1"/>
    <col min="1022" max="1022" width="4.140625" style="3" customWidth="1"/>
    <col min="1023" max="1023" width="14.42578125" style="3" customWidth="1"/>
    <col min="1024" max="1024" width="13.5703125" style="3" customWidth="1"/>
    <col min="1025" max="1025" width="19.5703125" style="3" customWidth="1"/>
    <col min="1026" max="1026" width="5.140625" style="3" customWidth="1"/>
    <col min="1027" max="1274" width="10.7109375" style="3"/>
    <col min="1275" max="1275" width="57.42578125" style="3" customWidth="1"/>
    <col min="1276" max="1276" width="5.5703125" style="3" customWidth="1"/>
    <col min="1277" max="1277" width="14.42578125" style="3" customWidth="1"/>
    <col min="1278" max="1278" width="4.140625" style="3" customWidth="1"/>
    <col min="1279" max="1279" width="14.42578125" style="3" customWidth="1"/>
    <col min="1280" max="1280" width="13.5703125" style="3" customWidth="1"/>
    <col min="1281" max="1281" width="19.5703125" style="3" customWidth="1"/>
    <col min="1282" max="1282" width="5.140625" style="3" customWidth="1"/>
    <col min="1283" max="1530" width="10.7109375" style="3"/>
    <col min="1531" max="1531" width="57.42578125" style="3" customWidth="1"/>
    <col min="1532" max="1532" width="5.5703125" style="3" customWidth="1"/>
    <col min="1533" max="1533" width="14.42578125" style="3" customWidth="1"/>
    <col min="1534" max="1534" width="4.140625" style="3" customWidth="1"/>
    <col min="1535" max="1535" width="14.42578125" style="3" customWidth="1"/>
    <col min="1536" max="1536" width="13.5703125" style="3" customWidth="1"/>
    <col min="1537" max="1537" width="19.5703125" style="3" customWidth="1"/>
    <col min="1538" max="1538" width="5.140625" style="3" customWidth="1"/>
    <col min="1539" max="1786" width="10.7109375" style="3"/>
    <col min="1787" max="1787" width="57.42578125" style="3" customWidth="1"/>
    <col min="1788" max="1788" width="5.5703125" style="3" customWidth="1"/>
    <col min="1789" max="1789" width="14.42578125" style="3" customWidth="1"/>
    <col min="1790" max="1790" width="4.140625" style="3" customWidth="1"/>
    <col min="1791" max="1791" width="14.42578125" style="3" customWidth="1"/>
    <col min="1792" max="1792" width="13.5703125" style="3" customWidth="1"/>
    <col min="1793" max="1793" width="19.5703125" style="3" customWidth="1"/>
    <col min="1794" max="1794" width="5.140625" style="3" customWidth="1"/>
    <col min="1795" max="2042" width="10.7109375" style="3"/>
    <col min="2043" max="2043" width="57.42578125" style="3" customWidth="1"/>
    <col min="2044" max="2044" width="5.5703125" style="3" customWidth="1"/>
    <col min="2045" max="2045" width="14.42578125" style="3" customWidth="1"/>
    <col min="2046" max="2046" width="4.140625" style="3" customWidth="1"/>
    <col min="2047" max="2047" width="14.42578125" style="3" customWidth="1"/>
    <col min="2048" max="2048" width="13.5703125" style="3" customWidth="1"/>
    <col min="2049" max="2049" width="19.5703125" style="3" customWidth="1"/>
    <col min="2050" max="2050" width="5.140625" style="3" customWidth="1"/>
    <col min="2051" max="2298" width="10.7109375" style="3"/>
    <col min="2299" max="2299" width="57.42578125" style="3" customWidth="1"/>
    <col min="2300" max="2300" width="5.5703125" style="3" customWidth="1"/>
    <col min="2301" max="2301" width="14.42578125" style="3" customWidth="1"/>
    <col min="2302" max="2302" width="4.140625" style="3" customWidth="1"/>
    <col min="2303" max="2303" width="14.42578125" style="3" customWidth="1"/>
    <col min="2304" max="2304" width="13.5703125" style="3" customWidth="1"/>
    <col min="2305" max="2305" width="19.5703125" style="3" customWidth="1"/>
    <col min="2306" max="2306" width="5.140625" style="3" customWidth="1"/>
    <col min="2307" max="2554" width="10.7109375" style="3"/>
    <col min="2555" max="2555" width="57.42578125" style="3" customWidth="1"/>
    <col min="2556" max="2556" width="5.5703125" style="3" customWidth="1"/>
    <col min="2557" max="2557" width="14.42578125" style="3" customWidth="1"/>
    <col min="2558" max="2558" width="4.140625" style="3" customWidth="1"/>
    <col min="2559" max="2559" width="14.42578125" style="3" customWidth="1"/>
    <col min="2560" max="2560" width="13.5703125" style="3" customWidth="1"/>
    <col min="2561" max="2561" width="19.5703125" style="3" customWidth="1"/>
    <col min="2562" max="2562" width="5.140625" style="3" customWidth="1"/>
    <col min="2563" max="2810" width="10.7109375" style="3"/>
    <col min="2811" max="2811" width="57.42578125" style="3" customWidth="1"/>
    <col min="2812" max="2812" width="5.5703125" style="3" customWidth="1"/>
    <col min="2813" max="2813" width="14.42578125" style="3" customWidth="1"/>
    <col min="2814" max="2814" width="4.140625" style="3" customWidth="1"/>
    <col min="2815" max="2815" width="14.42578125" style="3" customWidth="1"/>
    <col min="2816" max="2816" width="13.5703125" style="3" customWidth="1"/>
    <col min="2817" max="2817" width="19.5703125" style="3" customWidth="1"/>
    <col min="2818" max="2818" width="5.140625" style="3" customWidth="1"/>
    <col min="2819" max="3066" width="10.7109375" style="3"/>
    <col min="3067" max="3067" width="57.42578125" style="3" customWidth="1"/>
    <col min="3068" max="3068" width="5.5703125" style="3" customWidth="1"/>
    <col min="3069" max="3069" width="14.42578125" style="3" customWidth="1"/>
    <col min="3070" max="3070" width="4.140625" style="3" customWidth="1"/>
    <col min="3071" max="3071" width="14.42578125" style="3" customWidth="1"/>
    <col min="3072" max="3072" width="13.5703125" style="3" customWidth="1"/>
    <col min="3073" max="3073" width="19.5703125" style="3" customWidth="1"/>
    <col min="3074" max="3074" width="5.140625" style="3" customWidth="1"/>
    <col min="3075" max="3322" width="10.7109375" style="3"/>
    <col min="3323" max="3323" width="57.42578125" style="3" customWidth="1"/>
    <col min="3324" max="3324" width="5.5703125" style="3" customWidth="1"/>
    <col min="3325" max="3325" width="14.42578125" style="3" customWidth="1"/>
    <col min="3326" max="3326" width="4.140625" style="3" customWidth="1"/>
    <col min="3327" max="3327" width="14.42578125" style="3" customWidth="1"/>
    <col min="3328" max="3328" width="13.5703125" style="3" customWidth="1"/>
    <col min="3329" max="3329" width="19.5703125" style="3" customWidth="1"/>
    <col min="3330" max="3330" width="5.140625" style="3" customWidth="1"/>
    <col min="3331" max="3578" width="10.7109375" style="3"/>
    <col min="3579" max="3579" width="57.42578125" style="3" customWidth="1"/>
    <col min="3580" max="3580" width="5.5703125" style="3" customWidth="1"/>
    <col min="3581" max="3581" width="14.42578125" style="3" customWidth="1"/>
    <col min="3582" max="3582" width="4.140625" style="3" customWidth="1"/>
    <col min="3583" max="3583" width="14.42578125" style="3" customWidth="1"/>
    <col min="3584" max="3584" width="13.5703125" style="3" customWidth="1"/>
    <col min="3585" max="3585" width="19.5703125" style="3" customWidth="1"/>
    <col min="3586" max="3586" width="5.140625" style="3" customWidth="1"/>
    <col min="3587" max="3834" width="10.7109375" style="3"/>
    <col min="3835" max="3835" width="57.42578125" style="3" customWidth="1"/>
    <col min="3836" max="3836" width="5.5703125" style="3" customWidth="1"/>
    <col min="3837" max="3837" width="14.42578125" style="3" customWidth="1"/>
    <col min="3838" max="3838" width="4.140625" style="3" customWidth="1"/>
    <col min="3839" max="3839" width="14.42578125" style="3" customWidth="1"/>
    <col min="3840" max="3840" width="13.5703125" style="3" customWidth="1"/>
    <col min="3841" max="3841" width="19.5703125" style="3" customWidth="1"/>
    <col min="3842" max="3842" width="5.140625" style="3" customWidth="1"/>
    <col min="3843" max="4090" width="10.7109375" style="3"/>
    <col min="4091" max="4091" width="57.42578125" style="3" customWidth="1"/>
    <col min="4092" max="4092" width="5.5703125" style="3" customWidth="1"/>
    <col min="4093" max="4093" width="14.42578125" style="3" customWidth="1"/>
    <col min="4094" max="4094" width="4.140625" style="3" customWidth="1"/>
    <col min="4095" max="4095" width="14.42578125" style="3" customWidth="1"/>
    <col min="4096" max="4096" width="13.5703125" style="3" customWidth="1"/>
    <col min="4097" max="4097" width="19.5703125" style="3" customWidth="1"/>
    <col min="4098" max="4098" width="5.140625" style="3" customWidth="1"/>
    <col min="4099" max="4346" width="10.7109375" style="3"/>
    <col min="4347" max="4347" width="57.42578125" style="3" customWidth="1"/>
    <col min="4348" max="4348" width="5.5703125" style="3" customWidth="1"/>
    <col min="4349" max="4349" width="14.42578125" style="3" customWidth="1"/>
    <col min="4350" max="4350" width="4.140625" style="3" customWidth="1"/>
    <col min="4351" max="4351" width="14.42578125" style="3" customWidth="1"/>
    <col min="4352" max="4352" width="13.5703125" style="3" customWidth="1"/>
    <col min="4353" max="4353" width="19.5703125" style="3" customWidth="1"/>
    <col min="4354" max="4354" width="5.140625" style="3" customWidth="1"/>
    <col min="4355" max="4602" width="10.7109375" style="3"/>
    <col min="4603" max="4603" width="57.42578125" style="3" customWidth="1"/>
    <col min="4604" max="4604" width="5.5703125" style="3" customWidth="1"/>
    <col min="4605" max="4605" width="14.42578125" style="3" customWidth="1"/>
    <col min="4606" max="4606" width="4.140625" style="3" customWidth="1"/>
    <col min="4607" max="4607" width="14.42578125" style="3" customWidth="1"/>
    <col min="4608" max="4608" width="13.5703125" style="3" customWidth="1"/>
    <col min="4609" max="4609" width="19.5703125" style="3" customWidth="1"/>
    <col min="4610" max="4610" width="5.140625" style="3" customWidth="1"/>
    <col min="4611" max="4858" width="10.7109375" style="3"/>
    <col min="4859" max="4859" width="57.42578125" style="3" customWidth="1"/>
    <col min="4860" max="4860" width="5.5703125" style="3" customWidth="1"/>
    <col min="4861" max="4861" width="14.42578125" style="3" customWidth="1"/>
    <col min="4862" max="4862" width="4.140625" style="3" customWidth="1"/>
    <col min="4863" max="4863" width="14.42578125" style="3" customWidth="1"/>
    <col min="4864" max="4864" width="13.5703125" style="3" customWidth="1"/>
    <col min="4865" max="4865" width="19.5703125" style="3" customWidth="1"/>
    <col min="4866" max="4866" width="5.140625" style="3" customWidth="1"/>
    <col min="4867" max="5114" width="10.7109375" style="3"/>
    <col min="5115" max="5115" width="57.42578125" style="3" customWidth="1"/>
    <col min="5116" max="5116" width="5.5703125" style="3" customWidth="1"/>
    <col min="5117" max="5117" width="14.42578125" style="3" customWidth="1"/>
    <col min="5118" max="5118" width="4.140625" style="3" customWidth="1"/>
    <col min="5119" max="5119" width="14.42578125" style="3" customWidth="1"/>
    <col min="5120" max="5120" width="13.5703125" style="3" customWidth="1"/>
    <col min="5121" max="5121" width="19.5703125" style="3" customWidth="1"/>
    <col min="5122" max="5122" width="5.140625" style="3" customWidth="1"/>
    <col min="5123" max="5370" width="10.7109375" style="3"/>
    <col min="5371" max="5371" width="57.42578125" style="3" customWidth="1"/>
    <col min="5372" max="5372" width="5.5703125" style="3" customWidth="1"/>
    <col min="5373" max="5373" width="14.42578125" style="3" customWidth="1"/>
    <col min="5374" max="5374" width="4.140625" style="3" customWidth="1"/>
    <col min="5375" max="5375" width="14.42578125" style="3" customWidth="1"/>
    <col min="5376" max="5376" width="13.5703125" style="3" customWidth="1"/>
    <col min="5377" max="5377" width="19.5703125" style="3" customWidth="1"/>
    <col min="5378" max="5378" width="5.140625" style="3" customWidth="1"/>
    <col min="5379" max="5626" width="10.7109375" style="3"/>
    <col min="5627" max="5627" width="57.42578125" style="3" customWidth="1"/>
    <col min="5628" max="5628" width="5.5703125" style="3" customWidth="1"/>
    <col min="5629" max="5629" width="14.42578125" style="3" customWidth="1"/>
    <col min="5630" max="5630" width="4.140625" style="3" customWidth="1"/>
    <col min="5631" max="5631" width="14.42578125" style="3" customWidth="1"/>
    <col min="5632" max="5632" width="13.5703125" style="3" customWidth="1"/>
    <col min="5633" max="5633" width="19.5703125" style="3" customWidth="1"/>
    <col min="5634" max="5634" width="5.140625" style="3" customWidth="1"/>
    <col min="5635" max="5882" width="10.7109375" style="3"/>
    <col min="5883" max="5883" width="57.42578125" style="3" customWidth="1"/>
    <col min="5884" max="5884" width="5.5703125" style="3" customWidth="1"/>
    <col min="5885" max="5885" width="14.42578125" style="3" customWidth="1"/>
    <col min="5886" max="5886" width="4.140625" style="3" customWidth="1"/>
    <col min="5887" max="5887" width="14.42578125" style="3" customWidth="1"/>
    <col min="5888" max="5888" width="13.5703125" style="3" customWidth="1"/>
    <col min="5889" max="5889" width="19.5703125" style="3" customWidth="1"/>
    <col min="5890" max="5890" width="5.140625" style="3" customWidth="1"/>
    <col min="5891" max="6138" width="10.7109375" style="3"/>
    <col min="6139" max="6139" width="57.42578125" style="3" customWidth="1"/>
    <col min="6140" max="6140" width="5.5703125" style="3" customWidth="1"/>
    <col min="6141" max="6141" width="14.42578125" style="3" customWidth="1"/>
    <col min="6142" max="6142" width="4.140625" style="3" customWidth="1"/>
    <col min="6143" max="6143" width="14.42578125" style="3" customWidth="1"/>
    <col min="6144" max="6144" width="13.5703125" style="3" customWidth="1"/>
    <col min="6145" max="6145" width="19.5703125" style="3" customWidth="1"/>
    <col min="6146" max="6146" width="5.140625" style="3" customWidth="1"/>
    <col min="6147" max="6394" width="10.7109375" style="3"/>
    <col min="6395" max="6395" width="57.42578125" style="3" customWidth="1"/>
    <col min="6396" max="6396" width="5.5703125" style="3" customWidth="1"/>
    <col min="6397" max="6397" width="14.42578125" style="3" customWidth="1"/>
    <col min="6398" max="6398" width="4.140625" style="3" customWidth="1"/>
    <col min="6399" max="6399" width="14.42578125" style="3" customWidth="1"/>
    <col min="6400" max="6400" width="13.5703125" style="3" customWidth="1"/>
    <col min="6401" max="6401" width="19.5703125" style="3" customWidth="1"/>
    <col min="6402" max="6402" width="5.140625" style="3" customWidth="1"/>
    <col min="6403" max="6650" width="10.7109375" style="3"/>
    <col min="6651" max="6651" width="57.42578125" style="3" customWidth="1"/>
    <col min="6652" max="6652" width="5.5703125" style="3" customWidth="1"/>
    <col min="6653" max="6653" width="14.42578125" style="3" customWidth="1"/>
    <col min="6654" max="6654" width="4.140625" style="3" customWidth="1"/>
    <col min="6655" max="6655" width="14.42578125" style="3" customWidth="1"/>
    <col min="6656" max="6656" width="13.5703125" style="3" customWidth="1"/>
    <col min="6657" max="6657" width="19.5703125" style="3" customWidth="1"/>
    <col min="6658" max="6658" width="5.140625" style="3" customWidth="1"/>
    <col min="6659" max="6906" width="10.7109375" style="3"/>
    <col min="6907" max="6907" width="57.42578125" style="3" customWidth="1"/>
    <col min="6908" max="6908" width="5.5703125" style="3" customWidth="1"/>
    <col min="6909" max="6909" width="14.42578125" style="3" customWidth="1"/>
    <col min="6910" max="6910" width="4.140625" style="3" customWidth="1"/>
    <col min="6911" max="6911" width="14.42578125" style="3" customWidth="1"/>
    <col min="6912" max="6912" width="13.5703125" style="3" customWidth="1"/>
    <col min="6913" max="6913" width="19.5703125" style="3" customWidth="1"/>
    <col min="6914" max="6914" width="5.140625" style="3" customWidth="1"/>
    <col min="6915" max="7162" width="10.7109375" style="3"/>
    <col min="7163" max="7163" width="57.42578125" style="3" customWidth="1"/>
    <col min="7164" max="7164" width="5.5703125" style="3" customWidth="1"/>
    <col min="7165" max="7165" width="14.42578125" style="3" customWidth="1"/>
    <col min="7166" max="7166" width="4.140625" style="3" customWidth="1"/>
    <col min="7167" max="7167" width="14.42578125" style="3" customWidth="1"/>
    <col min="7168" max="7168" width="13.5703125" style="3" customWidth="1"/>
    <col min="7169" max="7169" width="19.5703125" style="3" customWidth="1"/>
    <col min="7170" max="7170" width="5.140625" style="3" customWidth="1"/>
    <col min="7171" max="7418" width="10.7109375" style="3"/>
    <col min="7419" max="7419" width="57.42578125" style="3" customWidth="1"/>
    <col min="7420" max="7420" width="5.5703125" style="3" customWidth="1"/>
    <col min="7421" max="7421" width="14.42578125" style="3" customWidth="1"/>
    <col min="7422" max="7422" width="4.140625" style="3" customWidth="1"/>
    <col min="7423" max="7423" width="14.42578125" style="3" customWidth="1"/>
    <col min="7424" max="7424" width="13.5703125" style="3" customWidth="1"/>
    <col min="7425" max="7425" width="19.5703125" style="3" customWidth="1"/>
    <col min="7426" max="7426" width="5.140625" style="3" customWidth="1"/>
    <col min="7427" max="7674" width="10.7109375" style="3"/>
    <col min="7675" max="7675" width="57.42578125" style="3" customWidth="1"/>
    <col min="7676" max="7676" width="5.5703125" style="3" customWidth="1"/>
    <col min="7677" max="7677" width="14.42578125" style="3" customWidth="1"/>
    <col min="7678" max="7678" width="4.140625" style="3" customWidth="1"/>
    <col min="7679" max="7679" width="14.42578125" style="3" customWidth="1"/>
    <col min="7680" max="7680" width="13.5703125" style="3" customWidth="1"/>
    <col min="7681" max="7681" width="19.5703125" style="3" customWidth="1"/>
    <col min="7682" max="7682" width="5.140625" style="3" customWidth="1"/>
    <col min="7683" max="7930" width="10.7109375" style="3"/>
    <col min="7931" max="7931" width="57.42578125" style="3" customWidth="1"/>
    <col min="7932" max="7932" width="5.5703125" style="3" customWidth="1"/>
    <col min="7933" max="7933" width="14.42578125" style="3" customWidth="1"/>
    <col min="7934" max="7934" width="4.140625" style="3" customWidth="1"/>
    <col min="7935" max="7935" width="14.42578125" style="3" customWidth="1"/>
    <col min="7936" max="7936" width="13.5703125" style="3" customWidth="1"/>
    <col min="7937" max="7937" width="19.5703125" style="3" customWidth="1"/>
    <col min="7938" max="7938" width="5.140625" style="3" customWidth="1"/>
    <col min="7939" max="8186" width="10.7109375" style="3"/>
    <col min="8187" max="8187" width="57.42578125" style="3" customWidth="1"/>
    <col min="8188" max="8188" width="5.5703125" style="3" customWidth="1"/>
    <col min="8189" max="8189" width="14.42578125" style="3" customWidth="1"/>
    <col min="8190" max="8190" width="4.140625" style="3" customWidth="1"/>
    <col min="8191" max="8191" width="14.42578125" style="3" customWidth="1"/>
    <col min="8192" max="8192" width="13.5703125" style="3" customWidth="1"/>
    <col min="8193" max="8193" width="19.5703125" style="3" customWidth="1"/>
    <col min="8194" max="8194" width="5.140625" style="3" customWidth="1"/>
    <col min="8195" max="8442" width="10.7109375" style="3"/>
    <col min="8443" max="8443" width="57.42578125" style="3" customWidth="1"/>
    <col min="8444" max="8444" width="5.5703125" style="3" customWidth="1"/>
    <col min="8445" max="8445" width="14.42578125" style="3" customWidth="1"/>
    <col min="8446" max="8446" width="4.140625" style="3" customWidth="1"/>
    <col min="8447" max="8447" width="14.42578125" style="3" customWidth="1"/>
    <col min="8448" max="8448" width="13.5703125" style="3" customWidth="1"/>
    <col min="8449" max="8449" width="19.5703125" style="3" customWidth="1"/>
    <col min="8450" max="8450" width="5.140625" style="3" customWidth="1"/>
    <col min="8451" max="8698" width="10.7109375" style="3"/>
    <col min="8699" max="8699" width="57.42578125" style="3" customWidth="1"/>
    <col min="8700" max="8700" width="5.5703125" style="3" customWidth="1"/>
    <col min="8701" max="8701" width="14.42578125" style="3" customWidth="1"/>
    <col min="8702" max="8702" width="4.140625" style="3" customWidth="1"/>
    <col min="8703" max="8703" width="14.42578125" style="3" customWidth="1"/>
    <col min="8704" max="8704" width="13.5703125" style="3" customWidth="1"/>
    <col min="8705" max="8705" width="19.5703125" style="3" customWidth="1"/>
    <col min="8706" max="8706" width="5.140625" style="3" customWidth="1"/>
    <col min="8707" max="8954" width="10.7109375" style="3"/>
    <col min="8955" max="8955" width="57.42578125" style="3" customWidth="1"/>
    <col min="8956" max="8956" width="5.5703125" style="3" customWidth="1"/>
    <col min="8957" max="8957" width="14.42578125" style="3" customWidth="1"/>
    <col min="8958" max="8958" width="4.140625" style="3" customWidth="1"/>
    <col min="8959" max="8959" width="14.42578125" style="3" customWidth="1"/>
    <col min="8960" max="8960" width="13.5703125" style="3" customWidth="1"/>
    <col min="8961" max="8961" width="19.5703125" style="3" customWidth="1"/>
    <col min="8962" max="8962" width="5.140625" style="3" customWidth="1"/>
    <col min="8963" max="9210" width="10.7109375" style="3"/>
    <col min="9211" max="9211" width="57.42578125" style="3" customWidth="1"/>
    <col min="9212" max="9212" width="5.5703125" style="3" customWidth="1"/>
    <col min="9213" max="9213" width="14.42578125" style="3" customWidth="1"/>
    <col min="9214" max="9214" width="4.140625" style="3" customWidth="1"/>
    <col min="9215" max="9215" width="14.42578125" style="3" customWidth="1"/>
    <col min="9216" max="9216" width="13.5703125" style="3" customWidth="1"/>
    <col min="9217" max="9217" width="19.5703125" style="3" customWidth="1"/>
    <col min="9218" max="9218" width="5.140625" style="3" customWidth="1"/>
    <col min="9219" max="9466" width="10.7109375" style="3"/>
    <col min="9467" max="9467" width="57.42578125" style="3" customWidth="1"/>
    <col min="9468" max="9468" width="5.5703125" style="3" customWidth="1"/>
    <col min="9469" max="9469" width="14.42578125" style="3" customWidth="1"/>
    <col min="9470" max="9470" width="4.140625" style="3" customWidth="1"/>
    <col min="9471" max="9471" width="14.42578125" style="3" customWidth="1"/>
    <col min="9472" max="9472" width="13.5703125" style="3" customWidth="1"/>
    <col min="9473" max="9473" width="19.5703125" style="3" customWidth="1"/>
    <col min="9474" max="9474" width="5.140625" style="3" customWidth="1"/>
    <col min="9475" max="9722" width="10.7109375" style="3"/>
    <col min="9723" max="9723" width="57.42578125" style="3" customWidth="1"/>
    <col min="9724" max="9724" width="5.5703125" style="3" customWidth="1"/>
    <col min="9725" max="9725" width="14.42578125" style="3" customWidth="1"/>
    <col min="9726" max="9726" width="4.140625" style="3" customWidth="1"/>
    <col min="9727" max="9727" width="14.42578125" style="3" customWidth="1"/>
    <col min="9728" max="9728" width="13.5703125" style="3" customWidth="1"/>
    <col min="9729" max="9729" width="19.5703125" style="3" customWidth="1"/>
    <col min="9730" max="9730" width="5.140625" style="3" customWidth="1"/>
    <col min="9731" max="9978" width="10.7109375" style="3"/>
    <col min="9979" max="9979" width="57.42578125" style="3" customWidth="1"/>
    <col min="9980" max="9980" width="5.5703125" style="3" customWidth="1"/>
    <col min="9981" max="9981" width="14.42578125" style="3" customWidth="1"/>
    <col min="9982" max="9982" width="4.140625" style="3" customWidth="1"/>
    <col min="9983" max="9983" width="14.42578125" style="3" customWidth="1"/>
    <col min="9984" max="9984" width="13.5703125" style="3" customWidth="1"/>
    <col min="9985" max="9985" width="19.5703125" style="3" customWidth="1"/>
    <col min="9986" max="9986" width="5.140625" style="3" customWidth="1"/>
    <col min="9987" max="10234" width="10.7109375" style="3"/>
    <col min="10235" max="10235" width="57.42578125" style="3" customWidth="1"/>
    <col min="10236" max="10236" width="5.5703125" style="3" customWidth="1"/>
    <col min="10237" max="10237" width="14.42578125" style="3" customWidth="1"/>
    <col min="10238" max="10238" width="4.140625" style="3" customWidth="1"/>
    <col min="10239" max="10239" width="14.42578125" style="3" customWidth="1"/>
    <col min="10240" max="10240" width="13.5703125" style="3" customWidth="1"/>
    <col min="10241" max="10241" width="19.5703125" style="3" customWidth="1"/>
    <col min="10242" max="10242" width="5.140625" style="3" customWidth="1"/>
    <col min="10243" max="10490" width="10.7109375" style="3"/>
    <col min="10491" max="10491" width="57.42578125" style="3" customWidth="1"/>
    <col min="10492" max="10492" width="5.5703125" style="3" customWidth="1"/>
    <col min="10493" max="10493" width="14.42578125" style="3" customWidth="1"/>
    <col min="10494" max="10494" width="4.140625" style="3" customWidth="1"/>
    <col min="10495" max="10495" width="14.42578125" style="3" customWidth="1"/>
    <col min="10496" max="10496" width="13.5703125" style="3" customWidth="1"/>
    <col min="10497" max="10497" width="19.5703125" style="3" customWidth="1"/>
    <col min="10498" max="10498" width="5.140625" style="3" customWidth="1"/>
    <col min="10499" max="10746" width="10.7109375" style="3"/>
    <col min="10747" max="10747" width="57.42578125" style="3" customWidth="1"/>
    <col min="10748" max="10748" width="5.5703125" style="3" customWidth="1"/>
    <col min="10749" max="10749" width="14.42578125" style="3" customWidth="1"/>
    <col min="10750" max="10750" width="4.140625" style="3" customWidth="1"/>
    <col min="10751" max="10751" width="14.42578125" style="3" customWidth="1"/>
    <col min="10752" max="10752" width="13.5703125" style="3" customWidth="1"/>
    <col min="10753" max="10753" width="19.5703125" style="3" customWidth="1"/>
    <col min="10754" max="10754" width="5.140625" style="3" customWidth="1"/>
    <col min="10755" max="11002" width="10.7109375" style="3"/>
    <col min="11003" max="11003" width="57.42578125" style="3" customWidth="1"/>
    <col min="11004" max="11004" width="5.5703125" style="3" customWidth="1"/>
    <col min="11005" max="11005" width="14.42578125" style="3" customWidth="1"/>
    <col min="11006" max="11006" width="4.140625" style="3" customWidth="1"/>
    <col min="11007" max="11007" width="14.42578125" style="3" customWidth="1"/>
    <col min="11008" max="11008" width="13.5703125" style="3" customWidth="1"/>
    <col min="11009" max="11009" width="19.5703125" style="3" customWidth="1"/>
    <col min="11010" max="11010" width="5.140625" style="3" customWidth="1"/>
    <col min="11011" max="11258" width="10.7109375" style="3"/>
    <col min="11259" max="11259" width="57.42578125" style="3" customWidth="1"/>
    <col min="11260" max="11260" width="5.5703125" style="3" customWidth="1"/>
    <col min="11261" max="11261" width="14.42578125" style="3" customWidth="1"/>
    <col min="11262" max="11262" width="4.140625" style="3" customWidth="1"/>
    <col min="11263" max="11263" width="14.42578125" style="3" customWidth="1"/>
    <col min="11264" max="11264" width="13.5703125" style="3" customWidth="1"/>
    <col min="11265" max="11265" width="19.5703125" style="3" customWidth="1"/>
    <col min="11266" max="11266" width="5.140625" style="3" customWidth="1"/>
    <col min="11267" max="11514" width="10.7109375" style="3"/>
    <col min="11515" max="11515" width="57.42578125" style="3" customWidth="1"/>
    <col min="11516" max="11516" width="5.5703125" style="3" customWidth="1"/>
    <col min="11517" max="11517" width="14.42578125" style="3" customWidth="1"/>
    <col min="11518" max="11518" width="4.140625" style="3" customWidth="1"/>
    <col min="11519" max="11519" width="14.42578125" style="3" customWidth="1"/>
    <col min="11520" max="11520" width="13.5703125" style="3" customWidth="1"/>
    <col min="11521" max="11521" width="19.5703125" style="3" customWidth="1"/>
    <col min="11522" max="11522" width="5.140625" style="3" customWidth="1"/>
    <col min="11523" max="11770" width="10.7109375" style="3"/>
    <col min="11771" max="11771" width="57.42578125" style="3" customWidth="1"/>
    <col min="11772" max="11772" width="5.5703125" style="3" customWidth="1"/>
    <col min="11773" max="11773" width="14.42578125" style="3" customWidth="1"/>
    <col min="11774" max="11774" width="4.140625" style="3" customWidth="1"/>
    <col min="11775" max="11775" width="14.42578125" style="3" customWidth="1"/>
    <col min="11776" max="11776" width="13.5703125" style="3" customWidth="1"/>
    <col min="11777" max="11777" width="19.5703125" style="3" customWidth="1"/>
    <col min="11778" max="11778" width="5.140625" style="3" customWidth="1"/>
    <col min="11779" max="12026" width="10.7109375" style="3"/>
    <col min="12027" max="12027" width="57.42578125" style="3" customWidth="1"/>
    <col min="12028" max="12028" width="5.5703125" style="3" customWidth="1"/>
    <col min="12029" max="12029" width="14.42578125" style="3" customWidth="1"/>
    <col min="12030" max="12030" width="4.140625" style="3" customWidth="1"/>
    <col min="12031" max="12031" width="14.42578125" style="3" customWidth="1"/>
    <col min="12032" max="12032" width="13.5703125" style="3" customWidth="1"/>
    <col min="12033" max="12033" width="19.5703125" style="3" customWidth="1"/>
    <col min="12034" max="12034" width="5.140625" style="3" customWidth="1"/>
    <col min="12035" max="12282" width="10.7109375" style="3"/>
    <col min="12283" max="12283" width="57.42578125" style="3" customWidth="1"/>
    <col min="12284" max="12284" width="5.5703125" style="3" customWidth="1"/>
    <col min="12285" max="12285" width="14.42578125" style="3" customWidth="1"/>
    <col min="12286" max="12286" width="4.140625" style="3" customWidth="1"/>
    <col min="12287" max="12287" width="14.42578125" style="3" customWidth="1"/>
    <col min="12288" max="12288" width="13.5703125" style="3" customWidth="1"/>
    <col min="12289" max="12289" width="19.5703125" style="3" customWidth="1"/>
    <col min="12290" max="12290" width="5.140625" style="3" customWidth="1"/>
    <col min="12291" max="12538" width="10.7109375" style="3"/>
    <col min="12539" max="12539" width="57.42578125" style="3" customWidth="1"/>
    <col min="12540" max="12540" width="5.5703125" style="3" customWidth="1"/>
    <col min="12541" max="12541" width="14.42578125" style="3" customWidth="1"/>
    <col min="12542" max="12542" width="4.140625" style="3" customWidth="1"/>
    <col min="12543" max="12543" width="14.42578125" style="3" customWidth="1"/>
    <col min="12544" max="12544" width="13.5703125" style="3" customWidth="1"/>
    <col min="12545" max="12545" width="19.5703125" style="3" customWidth="1"/>
    <col min="12546" max="12546" width="5.140625" style="3" customWidth="1"/>
    <col min="12547" max="12794" width="10.7109375" style="3"/>
    <col min="12795" max="12795" width="57.42578125" style="3" customWidth="1"/>
    <col min="12796" max="12796" width="5.5703125" style="3" customWidth="1"/>
    <col min="12797" max="12797" width="14.42578125" style="3" customWidth="1"/>
    <col min="12798" max="12798" width="4.140625" style="3" customWidth="1"/>
    <col min="12799" max="12799" width="14.42578125" style="3" customWidth="1"/>
    <col min="12800" max="12800" width="13.5703125" style="3" customWidth="1"/>
    <col min="12801" max="12801" width="19.5703125" style="3" customWidth="1"/>
    <col min="12802" max="12802" width="5.140625" style="3" customWidth="1"/>
    <col min="12803" max="13050" width="10.7109375" style="3"/>
    <col min="13051" max="13051" width="57.42578125" style="3" customWidth="1"/>
    <col min="13052" max="13052" width="5.5703125" style="3" customWidth="1"/>
    <col min="13053" max="13053" width="14.42578125" style="3" customWidth="1"/>
    <col min="13054" max="13054" width="4.140625" style="3" customWidth="1"/>
    <col min="13055" max="13055" width="14.42578125" style="3" customWidth="1"/>
    <col min="13056" max="13056" width="13.5703125" style="3" customWidth="1"/>
    <col min="13057" max="13057" width="19.5703125" style="3" customWidth="1"/>
    <col min="13058" max="13058" width="5.140625" style="3" customWidth="1"/>
    <col min="13059" max="13306" width="10.7109375" style="3"/>
    <col min="13307" max="13307" width="57.42578125" style="3" customWidth="1"/>
    <col min="13308" max="13308" width="5.5703125" style="3" customWidth="1"/>
    <col min="13309" max="13309" width="14.42578125" style="3" customWidth="1"/>
    <col min="13310" max="13310" width="4.140625" style="3" customWidth="1"/>
    <col min="13311" max="13311" width="14.42578125" style="3" customWidth="1"/>
    <col min="13312" max="13312" width="13.5703125" style="3" customWidth="1"/>
    <col min="13313" max="13313" width="19.5703125" style="3" customWidth="1"/>
    <col min="13314" max="13314" width="5.140625" style="3" customWidth="1"/>
    <col min="13315" max="13562" width="10.7109375" style="3"/>
    <col min="13563" max="13563" width="57.42578125" style="3" customWidth="1"/>
    <col min="13564" max="13564" width="5.5703125" style="3" customWidth="1"/>
    <col min="13565" max="13565" width="14.42578125" style="3" customWidth="1"/>
    <col min="13566" max="13566" width="4.140625" style="3" customWidth="1"/>
    <col min="13567" max="13567" width="14.42578125" style="3" customWidth="1"/>
    <col min="13568" max="13568" width="13.5703125" style="3" customWidth="1"/>
    <col min="13569" max="13569" width="19.5703125" style="3" customWidth="1"/>
    <col min="13570" max="13570" width="5.140625" style="3" customWidth="1"/>
    <col min="13571" max="13818" width="10.7109375" style="3"/>
    <col min="13819" max="13819" width="57.42578125" style="3" customWidth="1"/>
    <col min="13820" max="13820" width="5.5703125" style="3" customWidth="1"/>
    <col min="13821" max="13821" width="14.42578125" style="3" customWidth="1"/>
    <col min="13822" max="13822" width="4.140625" style="3" customWidth="1"/>
    <col min="13823" max="13823" width="14.42578125" style="3" customWidth="1"/>
    <col min="13824" max="13824" width="13.5703125" style="3" customWidth="1"/>
    <col min="13825" max="13825" width="19.5703125" style="3" customWidth="1"/>
    <col min="13826" max="13826" width="5.140625" style="3" customWidth="1"/>
    <col min="13827" max="14074" width="10.7109375" style="3"/>
    <col min="14075" max="14075" width="57.42578125" style="3" customWidth="1"/>
    <col min="14076" max="14076" width="5.5703125" style="3" customWidth="1"/>
    <col min="14077" max="14077" width="14.42578125" style="3" customWidth="1"/>
    <col min="14078" max="14078" width="4.140625" style="3" customWidth="1"/>
    <col min="14079" max="14079" width="14.42578125" style="3" customWidth="1"/>
    <col min="14080" max="14080" width="13.5703125" style="3" customWidth="1"/>
    <col min="14081" max="14081" width="19.5703125" style="3" customWidth="1"/>
    <col min="14082" max="14082" width="5.140625" style="3" customWidth="1"/>
    <col min="14083" max="14330" width="10.7109375" style="3"/>
    <col min="14331" max="14331" width="57.42578125" style="3" customWidth="1"/>
    <col min="14332" max="14332" width="5.5703125" style="3" customWidth="1"/>
    <col min="14333" max="14333" width="14.42578125" style="3" customWidth="1"/>
    <col min="14334" max="14334" width="4.140625" style="3" customWidth="1"/>
    <col min="14335" max="14335" width="14.42578125" style="3" customWidth="1"/>
    <col min="14336" max="14336" width="13.5703125" style="3" customWidth="1"/>
    <col min="14337" max="14337" width="19.5703125" style="3" customWidth="1"/>
    <col min="14338" max="14338" width="5.140625" style="3" customWidth="1"/>
    <col min="14339" max="14586" width="10.7109375" style="3"/>
    <col min="14587" max="14587" width="57.42578125" style="3" customWidth="1"/>
    <col min="14588" max="14588" width="5.5703125" style="3" customWidth="1"/>
    <col min="14589" max="14589" width="14.42578125" style="3" customWidth="1"/>
    <col min="14590" max="14590" width="4.140625" style="3" customWidth="1"/>
    <col min="14591" max="14591" width="14.42578125" style="3" customWidth="1"/>
    <col min="14592" max="14592" width="13.5703125" style="3" customWidth="1"/>
    <col min="14593" max="14593" width="19.5703125" style="3" customWidth="1"/>
    <col min="14594" max="14594" width="5.140625" style="3" customWidth="1"/>
    <col min="14595" max="14842" width="10.7109375" style="3"/>
    <col min="14843" max="14843" width="57.42578125" style="3" customWidth="1"/>
    <col min="14844" max="14844" width="5.5703125" style="3" customWidth="1"/>
    <col min="14845" max="14845" width="14.42578125" style="3" customWidth="1"/>
    <col min="14846" max="14846" width="4.140625" style="3" customWidth="1"/>
    <col min="14847" max="14847" width="14.42578125" style="3" customWidth="1"/>
    <col min="14848" max="14848" width="13.5703125" style="3" customWidth="1"/>
    <col min="14849" max="14849" width="19.5703125" style="3" customWidth="1"/>
    <col min="14850" max="14850" width="5.140625" style="3" customWidth="1"/>
    <col min="14851" max="15098" width="10.7109375" style="3"/>
    <col min="15099" max="15099" width="57.42578125" style="3" customWidth="1"/>
    <col min="15100" max="15100" width="5.5703125" style="3" customWidth="1"/>
    <col min="15101" max="15101" width="14.42578125" style="3" customWidth="1"/>
    <col min="15102" max="15102" width="4.140625" style="3" customWidth="1"/>
    <col min="15103" max="15103" width="14.42578125" style="3" customWidth="1"/>
    <col min="15104" max="15104" width="13.5703125" style="3" customWidth="1"/>
    <col min="15105" max="15105" width="19.5703125" style="3" customWidth="1"/>
    <col min="15106" max="15106" width="5.140625" style="3" customWidth="1"/>
    <col min="15107" max="15354" width="10.7109375" style="3"/>
    <col min="15355" max="15355" width="57.42578125" style="3" customWidth="1"/>
    <col min="15356" max="15356" width="5.5703125" style="3" customWidth="1"/>
    <col min="15357" max="15357" width="14.42578125" style="3" customWidth="1"/>
    <col min="15358" max="15358" width="4.140625" style="3" customWidth="1"/>
    <col min="15359" max="15359" width="14.42578125" style="3" customWidth="1"/>
    <col min="15360" max="15360" width="13.5703125" style="3" customWidth="1"/>
    <col min="15361" max="15361" width="19.5703125" style="3" customWidth="1"/>
    <col min="15362" max="15362" width="5.140625" style="3" customWidth="1"/>
    <col min="15363" max="15610" width="10.7109375" style="3"/>
    <col min="15611" max="15611" width="57.42578125" style="3" customWidth="1"/>
    <col min="15612" max="15612" width="5.5703125" style="3" customWidth="1"/>
    <col min="15613" max="15613" width="14.42578125" style="3" customWidth="1"/>
    <col min="15614" max="15614" width="4.140625" style="3" customWidth="1"/>
    <col min="15615" max="15615" width="14.42578125" style="3" customWidth="1"/>
    <col min="15616" max="15616" width="13.5703125" style="3" customWidth="1"/>
    <col min="15617" max="15617" width="19.5703125" style="3" customWidth="1"/>
    <col min="15618" max="15618" width="5.140625" style="3" customWidth="1"/>
    <col min="15619" max="15866" width="10.7109375" style="3"/>
    <col min="15867" max="15867" width="57.42578125" style="3" customWidth="1"/>
    <col min="15868" max="15868" width="5.5703125" style="3" customWidth="1"/>
    <col min="15869" max="15869" width="14.42578125" style="3" customWidth="1"/>
    <col min="15870" max="15870" width="4.140625" style="3" customWidth="1"/>
    <col min="15871" max="15871" width="14.42578125" style="3" customWidth="1"/>
    <col min="15872" max="15872" width="13.5703125" style="3" customWidth="1"/>
    <col min="15873" max="15873" width="19.5703125" style="3" customWidth="1"/>
    <col min="15874" max="15874" width="5.140625" style="3" customWidth="1"/>
    <col min="15875" max="16122" width="10.7109375" style="3"/>
    <col min="16123" max="16123" width="57.42578125" style="3" customWidth="1"/>
    <col min="16124" max="16124" width="5.5703125" style="3" customWidth="1"/>
    <col min="16125" max="16125" width="14.42578125" style="3" customWidth="1"/>
    <col min="16126" max="16126" width="4.140625" style="3" customWidth="1"/>
    <col min="16127" max="16127" width="14.42578125" style="3" customWidth="1"/>
    <col min="16128" max="16128" width="13.5703125" style="3" customWidth="1"/>
    <col min="16129" max="16129" width="19.5703125" style="3" customWidth="1"/>
    <col min="16130" max="16130" width="5.140625" style="3" customWidth="1"/>
    <col min="16131" max="16384" width="10.7109375" style="3"/>
  </cols>
  <sheetData>
    <row r="1" spans="1:10" ht="16.5" customHeight="1">
      <c r="A1" s="1" t="s">
        <v>5</v>
      </c>
      <c r="B1" s="33"/>
    </row>
    <row r="2" spans="1:10" ht="16.5" customHeight="1">
      <c r="A2" s="1" t="s">
        <v>6</v>
      </c>
      <c r="B2" s="33"/>
    </row>
    <row r="3" spans="1:10" ht="16.5" customHeight="1">
      <c r="A3" s="2" t="s">
        <v>7</v>
      </c>
      <c r="B3" s="34"/>
    </row>
    <row r="4" spans="1:10" ht="23.25" customHeight="1">
      <c r="A4" s="1" t="s">
        <v>79</v>
      </c>
    </row>
    <row r="5" spans="1:10" ht="16.5" customHeight="1">
      <c r="A5" s="2" t="s">
        <v>80</v>
      </c>
      <c r="B5" s="34"/>
    </row>
    <row r="6" spans="1:10" ht="16.5" customHeight="1">
      <c r="A6" s="2" t="s">
        <v>8</v>
      </c>
      <c r="B6" s="34"/>
      <c r="G6" s="4" t="s">
        <v>0</v>
      </c>
      <c r="H6" s="5" t="s">
        <v>1</v>
      </c>
      <c r="I6" s="5" t="s">
        <v>2</v>
      </c>
      <c r="J6" s="5" t="s">
        <v>3</v>
      </c>
    </row>
    <row r="7" spans="1:10" ht="14.25" customHeight="1">
      <c r="A7" s="35"/>
      <c r="B7" s="6"/>
      <c r="G7" s="4"/>
      <c r="H7" s="5"/>
      <c r="I7" s="5"/>
      <c r="J7" s="5"/>
    </row>
    <row r="8" spans="1:10" ht="14.25" customHeight="1">
      <c r="A8" s="6"/>
      <c r="B8" s="9">
        <v>2020</v>
      </c>
      <c r="G8" s="4"/>
      <c r="H8" s="5"/>
      <c r="I8" s="5"/>
      <c r="J8" s="5"/>
    </row>
    <row r="9" spans="1:10" ht="9" customHeight="1">
      <c r="A9" s="6"/>
      <c r="B9" s="6"/>
    </row>
    <row r="10" spans="1:10" ht="14.25" customHeight="1">
      <c r="A10" s="36" t="s">
        <v>50</v>
      </c>
      <c r="B10" s="14">
        <f>SUM(B11:B18)</f>
        <v>61532.499999999993</v>
      </c>
      <c r="G10" s="14">
        <f>SUM(G11:G18)</f>
        <v>67360.899999999994</v>
      </c>
      <c r="H10" s="14">
        <f>SUM(H11:H18)</f>
        <v>67204.700000000012</v>
      </c>
      <c r="I10" s="38">
        <f>SUM(I11:I18)</f>
        <v>67360711.439999998</v>
      </c>
      <c r="J10" s="38">
        <f>SUM(J11:J18)</f>
        <v>67204530.239999995</v>
      </c>
    </row>
    <row r="11" spans="1:10" ht="14.25" customHeight="1">
      <c r="A11" s="39" t="s">
        <v>51</v>
      </c>
      <c r="B11" s="37">
        <v>50717.2</v>
      </c>
      <c r="G11" s="37">
        <v>52535</v>
      </c>
      <c r="H11" s="8">
        <v>52386.3</v>
      </c>
      <c r="I11" s="19">
        <v>52534973.369999997</v>
      </c>
      <c r="J11" s="19">
        <v>52386285.969999999</v>
      </c>
    </row>
    <row r="12" spans="1:10" ht="14.25" customHeight="1">
      <c r="A12" s="39" t="s">
        <v>52</v>
      </c>
      <c r="B12" s="37">
        <v>2809.7</v>
      </c>
      <c r="G12" s="37">
        <v>4423</v>
      </c>
      <c r="H12" s="8">
        <v>4423</v>
      </c>
      <c r="I12" s="19">
        <v>4422971.57</v>
      </c>
      <c r="J12" s="19">
        <v>4422971.57</v>
      </c>
    </row>
    <row r="13" spans="1:10" ht="14.25" customHeight="1">
      <c r="A13" s="39" t="s">
        <v>53</v>
      </c>
      <c r="B13" s="37">
        <v>2255.9</v>
      </c>
      <c r="G13" s="37">
        <v>1344.1</v>
      </c>
      <c r="H13" s="8">
        <v>1344.1</v>
      </c>
      <c r="I13" s="19">
        <v>1344076.57</v>
      </c>
      <c r="J13" s="19">
        <v>1344076.57</v>
      </c>
    </row>
    <row r="14" spans="1:10" ht="12.75" hidden="1">
      <c r="A14" s="39" t="s">
        <v>54</v>
      </c>
      <c r="B14" s="37">
        <v>0</v>
      </c>
      <c r="G14" s="37">
        <v>0</v>
      </c>
      <c r="H14" s="8">
        <v>0</v>
      </c>
      <c r="I14" s="19">
        <v>0</v>
      </c>
      <c r="J14" s="19">
        <v>0</v>
      </c>
    </row>
    <row r="15" spans="1:10" ht="14.25" customHeight="1">
      <c r="A15" s="39" t="s">
        <v>55</v>
      </c>
      <c r="B15" s="37">
        <v>69.7</v>
      </c>
      <c r="G15" s="37">
        <v>76.8</v>
      </c>
      <c r="H15" s="8">
        <v>76.8</v>
      </c>
      <c r="I15" s="19">
        <v>76751.44</v>
      </c>
      <c r="J15" s="19">
        <v>76751.44</v>
      </c>
    </row>
    <row r="16" spans="1:10" ht="14.25" customHeight="1">
      <c r="A16" s="39" t="s">
        <v>56</v>
      </c>
      <c r="B16" s="37">
        <v>3033.6</v>
      </c>
      <c r="G16" s="37">
        <v>3670</v>
      </c>
      <c r="H16" s="8">
        <v>3670</v>
      </c>
      <c r="I16" s="19">
        <v>3669972.4099999997</v>
      </c>
      <c r="J16" s="19">
        <v>3669972.4099999997</v>
      </c>
    </row>
    <row r="17" spans="1:10" s="13" customFormat="1" ht="15" customHeight="1">
      <c r="A17" s="39" t="s">
        <v>57</v>
      </c>
      <c r="B17" s="37">
        <v>125.3</v>
      </c>
      <c r="G17" s="37">
        <v>187</v>
      </c>
      <c r="H17" s="37">
        <v>187</v>
      </c>
      <c r="I17" s="19">
        <v>186995.22</v>
      </c>
      <c r="J17" s="19">
        <v>186995.22</v>
      </c>
    </row>
    <row r="18" spans="1:10" ht="14.25" customHeight="1">
      <c r="A18" s="39" t="s">
        <v>58</v>
      </c>
      <c r="B18" s="37">
        <v>2521.1</v>
      </c>
      <c r="G18" s="37">
        <v>5125</v>
      </c>
      <c r="H18" s="8">
        <v>5117.5</v>
      </c>
      <c r="I18" s="19">
        <v>5124970.8600000003</v>
      </c>
      <c r="J18" s="19">
        <v>5117477.0599999996</v>
      </c>
    </row>
    <row r="19" spans="1:10" ht="9" customHeight="1">
      <c r="A19" s="31"/>
      <c r="B19" s="37"/>
      <c r="G19" s="37"/>
      <c r="H19" s="8"/>
      <c r="I19" s="19"/>
      <c r="J19" s="19"/>
    </row>
    <row r="20" spans="1:10" ht="14.25" customHeight="1">
      <c r="A20" s="36" t="s">
        <v>59</v>
      </c>
      <c r="B20" s="14">
        <f>SUM(B21:B26)</f>
        <v>25218.9</v>
      </c>
      <c r="G20" s="14">
        <f>SUM(G21:G26)</f>
        <v>22462.100000000002</v>
      </c>
      <c r="H20" s="14">
        <f>SUM(H21:H26)</f>
        <v>22427.8</v>
      </c>
      <c r="I20" s="38">
        <f>SUM(I21:I26)</f>
        <v>22462039.909999996</v>
      </c>
      <c r="J20" s="38">
        <f>SUM(J21:J26)</f>
        <v>22427735.319999997</v>
      </c>
    </row>
    <row r="21" spans="1:10" ht="14.25" customHeight="1">
      <c r="A21" s="41" t="s">
        <v>60</v>
      </c>
      <c r="B21" s="37">
        <v>15324.2</v>
      </c>
      <c r="G21" s="37">
        <v>14491.5</v>
      </c>
      <c r="H21" s="8">
        <v>14593.8</v>
      </c>
      <c r="I21" s="19">
        <v>14491476.719999999</v>
      </c>
      <c r="J21" s="19">
        <v>14593819.939999999</v>
      </c>
    </row>
    <row r="22" spans="1:10" ht="14.25" customHeight="1">
      <c r="A22" s="41" t="s">
        <v>61</v>
      </c>
      <c r="B22" s="37">
        <v>3882</v>
      </c>
      <c r="G22" s="37">
        <v>3537.3</v>
      </c>
      <c r="H22" s="8">
        <v>3537.3</v>
      </c>
      <c r="I22" s="19">
        <v>3537344.39</v>
      </c>
      <c r="J22" s="19">
        <v>3537344.39</v>
      </c>
    </row>
    <row r="23" spans="1:10" ht="14.25" customHeight="1">
      <c r="A23" s="41" t="s">
        <v>62</v>
      </c>
      <c r="B23" s="37">
        <v>3031.8</v>
      </c>
      <c r="G23" s="37">
        <v>1572.2</v>
      </c>
      <c r="H23" s="8">
        <v>1572.2</v>
      </c>
      <c r="I23" s="19">
        <v>1572154.07</v>
      </c>
      <c r="J23" s="19">
        <v>1572154.07</v>
      </c>
    </row>
    <row r="24" spans="1:10" ht="14.25" hidden="1" customHeight="1">
      <c r="A24" s="41" t="s">
        <v>63</v>
      </c>
      <c r="B24" s="37">
        <v>0</v>
      </c>
      <c r="G24" s="37">
        <v>0</v>
      </c>
      <c r="H24" s="8">
        <v>0</v>
      </c>
      <c r="I24" s="19">
        <v>0</v>
      </c>
      <c r="J24" s="19">
        <v>0</v>
      </c>
    </row>
    <row r="25" spans="1:10" ht="14.25" customHeight="1">
      <c r="A25" s="41" t="s">
        <v>57</v>
      </c>
      <c r="B25" s="37">
        <v>3.4</v>
      </c>
      <c r="G25" s="37">
        <v>2.9</v>
      </c>
      <c r="H25" s="8">
        <v>2.9</v>
      </c>
      <c r="I25" s="19">
        <v>2864.49</v>
      </c>
      <c r="J25" s="19">
        <v>2864.49</v>
      </c>
    </row>
    <row r="26" spans="1:10" ht="14.25" customHeight="1">
      <c r="A26" s="41" t="s">
        <v>58</v>
      </c>
      <c r="B26" s="37">
        <v>2977.5</v>
      </c>
      <c r="G26" s="37">
        <v>2858.2</v>
      </c>
      <c r="H26" s="8">
        <v>2721.6</v>
      </c>
      <c r="I26" s="19">
        <v>2858200.24</v>
      </c>
      <c r="J26" s="19">
        <v>2721552.43</v>
      </c>
    </row>
    <row r="27" spans="1:10" ht="9" customHeight="1">
      <c r="A27" s="31"/>
      <c r="B27" s="37"/>
      <c r="G27" s="37"/>
      <c r="H27" s="8"/>
      <c r="I27" s="19"/>
      <c r="J27" s="19"/>
    </row>
    <row r="28" spans="1:10" ht="14.25" customHeight="1">
      <c r="A28" s="36" t="s">
        <v>16</v>
      </c>
      <c r="B28" s="14">
        <v>4929.8</v>
      </c>
      <c r="G28" s="14">
        <v>9159.5</v>
      </c>
      <c r="H28" s="14">
        <v>9159.5</v>
      </c>
      <c r="I28" s="38">
        <v>9159531.0700000003</v>
      </c>
      <c r="J28" s="38">
        <v>9159531.0700000003</v>
      </c>
    </row>
    <row r="29" spans="1:10" ht="9" customHeight="1">
      <c r="A29" s="31"/>
      <c r="B29" s="37"/>
      <c r="G29" s="37"/>
      <c r="H29" s="8"/>
      <c r="I29" s="19"/>
      <c r="J29" s="19"/>
    </row>
    <row r="30" spans="1:10" ht="14.25" customHeight="1">
      <c r="A30" s="42" t="s">
        <v>64</v>
      </c>
      <c r="B30" s="37">
        <f>+B10-B20-B28</f>
        <v>31383.799999999992</v>
      </c>
      <c r="G30" s="37">
        <f>+G10-G20-G28</f>
        <v>35739.299999999988</v>
      </c>
      <c r="H30" s="37">
        <f>+H10-H20-H28</f>
        <v>35617.400000000009</v>
      </c>
      <c r="I30" s="40">
        <f>+I10-I20-I28</f>
        <v>35739140.460000001</v>
      </c>
      <c r="J30" s="40">
        <f>+J10-J20-J28</f>
        <v>35617263.850000001</v>
      </c>
    </row>
    <row r="31" spans="1:10" ht="9" customHeight="1">
      <c r="A31" s="31"/>
      <c r="B31" s="37"/>
      <c r="G31" s="37"/>
      <c r="H31" s="8"/>
      <c r="I31" s="19"/>
      <c r="J31" s="19"/>
    </row>
    <row r="32" spans="1:10" ht="14.25" customHeight="1">
      <c r="A32" s="36" t="s">
        <v>65</v>
      </c>
      <c r="B32" s="14">
        <f>SUM(B33:B35)</f>
        <v>26132.3</v>
      </c>
      <c r="G32" s="14">
        <f>SUM(G33:G35)</f>
        <v>30237.000000000004</v>
      </c>
      <c r="H32" s="14">
        <f>SUM(H33:H35)</f>
        <v>30200.000000000004</v>
      </c>
      <c r="I32" s="38">
        <f>SUM(I33:I35)</f>
        <v>30237006.950000003</v>
      </c>
      <c r="J32" s="38">
        <f>SUM(J33:J35)</f>
        <v>30199973.73</v>
      </c>
    </row>
    <row r="33" spans="1:10" ht="14.25" customHeight="1">
      <c r="A33" s="43" t="s">
        <v>66</v>
      </c>
      <c r="B33" s="37">
        <v>13795.4</v>
      </c>
      <c r="G33" s="37">
        <v>14901.7</v>
      </c>
      <c r="H33" s="8">
        <v>14901.7</v>
      </c>
      <c r="I33" s="19">
        <v>14901686.799999999</v>
      </c>
      <c r="J33" s="19">
        <v>14901686.799999999</v>
      </c>
    </row>
    <row r="34" spans="1:10" ht="14.25" customHeight="1">
      <c r="A34" s="43" t="s">
        <v>67</v>
      </c>
      <c r="B34" s="45">
        <v>10607.1</v>
      </c>
      <c r="C34" s="44"/>
      <c r="G34" s="45">
        <v>13238.1</v>
      </c>
      <c r="H34" s="8">
        <v>13201.1</v>
      </c>
      <c r="I34" s="19">
        <v>13238097.940000001</v>
      </c>
      <c r="J34" s="19">
        <v>13201124.220000001</v>
      </c>
    </row>
    <row r="35" spans="1:10" ht="14.25" customHeight="1">
      <c r="A35" s="43" t="s">
        <v>68</v>
      </c>
      <c r="B35" s="47">
        <v>1729.8</v>
      </c>
      <c r="C35" s="44"/>
      <c r="G35" s="47">
        <v>2097.1999999999998</v>
      </c>
      <c r="H35" s="47">
        <v>2097.1999999999998</v>
      </c>
      <c r="I35" s="48">
        <v>2097222.21</v>
      </c>
      <c r="J35" s="48">
        <v>2097162.71</v>
      </c>
    </row>
    <row r="36" spans="1:10" ht="6.75" customHeight="1">
      <c r="A36" s="36"/>
      <c r="B36" s="45"/>
      <c r="C36" s="44"/>
      <c r="G36" s="45"/>
      <c r="H36" s="8"/>
      <c r="I36" s="19"/>
      <c r="J36" s="19"/>
    </row>
    <row r="37" spans="1:10" ht="14.25" customHeight="1">
      <c r="A37" s="49" t="s">
        <v>69</v>
      </c>
      <c r="B37" s="45">
        <f>+(B30-B32)</f>
        <v>5251.4999999999927</v>
      </c>
      <c r="C37" s="44"/>
      <c r="G37" s="45">
        <f>+G30-G32</f>
        <v>5502.2999999999847</v>
      </c>
      <c r="H37" s="45">
        <f>+H30-H32</f>
        <v>5417.4000000000051</v>
      </c>
      <c r="I37" s="46">
        <f>+I30-I32</f>
        <v>5502133.5099999979</v>
      </c>
      <c r="J37" s="46">
        <f>+J30-J32</f>
        <v>5417290.120000001</v>
      </c>
    </row>
    <row r="38" spans="1:10" ht="7.5" customHeight="1">
      <c r="A38" s="50"/>
      <c r="B38" s="45"/>
      <c r="C38" s="44"/>
      <c r="G38" s="45"/>
      <c r="H38" s="8"/>
      <c r="I38" s="19"/>
      <c r="J38" s="19"/>
    </row>
    <row r="39" spans="1:10" ht="14.25" customHeight="1">
      <c r="A39" s="31" t="s">
        <v>70</v>
      </c>
      <c r="B39" s="47">
        <v>2002.7999999999993</v>
      </c>
      <c r="C39" s="44"/>
      <c r="G39" s="47">
        <v>3150.1</v>
      </c>
      <c r="H39" s="47">
        <v>3185.3</v>
      </c>
      <c r="I39" s="48">
        <v>3150107.2299999995</v>
      </c>
      <c r="J39" s="48">
        <v>3185252.0799999996</v>
      </c>
    </row>
    <row r="40" spans="1:10" ht="14.25" customHeight="1">
      <c r="A40" s="51" t="s">
        <v>71</v>
      </c>
      <c r="B40" s="45">
        <f>+B37+B39</f>
        <v>7254.299999999992</v>
      </c>
      <c r="C40" s="44"/>
      <c r="G40" s="45">
        <f>+G37+G39</f>
        <v>8652.3999999999851</v>
      </c>
      <c r="H40" s="45">
        <f>+H37+H39</f>
        <v>8602.7000000000044</v>
      </c>
      <c r="I40" s="46">
        <f>+I37+I39</f>
        <v>8652240.7399999984</v>
      </c>
      <c r="J40" s="46">
        <f>+J37+J39</f>
        <v>8602542.2000000011</v>
      </c>
    </row>
    <row r="41" spans="1:10" ht="14.25" customHeight="1">
      <c r="A41" s="31" t="s">
        <v>72</v>
      </c>
      <c r="B41" s="45">
        <v>-1796.7</v>
      </c>
      <c r="C41" s="44"/>
      <c r="G41" s="45">
        <v>-2782.8</v>
      </c>
      <c r="H41" s="8">
        <v>-2759.5</v>
      </c>
      <c r="I41" s="19">
        <v>-2782697.39</v>
      </c>
      <c r="J41" s="19">
        <v>-2759357.33</v>
      </c>
    </row>
    <row r="42" spans="1:10" ht="14.25" customHeight="1">
      <c r="A42" s="31" t="s">
        <v>73</v>
      </c>
      <c r="B42" s="47">
        <v>-352.1</v>
      </c>
      <c r="C42" s="44"/>
      <c r="G42" s="47">
        <v>-464.2</v>
      </c>
      <c r="H42" s="47">
        <v>-464.2</v>
      </c>
      <c r="I42" s="48">
        <v>-464155.07</v>
      </c>
      <c r="J42" s="48">
        <v>-464155.07</v>
      </c>
    </row>
    <row r="43" spans="1:10" ht="8.25" hidden="1" customHeight="1" outlineLevel="1">
      <c r="A43" s="31"/>
      <c r="B43" s="45"/>
      <c r="C43" s="44"/>
      <c r="G43" s="45"/>
      <c r="H43" s="8"/>
      <c r="I43" s="19"/>
      <c r="J43" s="19"/>
    </row>
    <row r="44" spans="1:10" ht="16.5" hidden="1" customHeight="1" outlineLevel="1">
      <c r="A44" s="31" t="s">
        <v>74</v>
      </c>
      <c r="B44" s="45">
        <f>+B40+B41+B42</f>
        <v>5105.4999999999918</v>
      </c>
      <c r="C44" s="44"/>
      <c r="G44" s="45">
        <f>+G40+G41+G42</f>
        <v>5405.3999999999851</v>
      </c>
      <c r="H44" s="45">
        <f>+H40+H41+H42</f>
        <v>5379.0000000000045</v>
      </c>
      <c r="I44" s="46">
        <f>+I40+I41+I42</f>
        <v>5405388.2799999975</v>
      </c>
      <c r="J44" s="46">
        <f>+J40+J41+J42</f>
        <v>5379029.8000000007</v>
      </c>
    </row>
    <row r="45" spans="1:10" ht="17.25" hidden="1" customHeight="1" outlineLevel="1">
      <c r="A45" s="31" t="s">
        <v>75</v>
      </c>
      <c r="B45" s="45">
        <v>0</v>
      </c>
      <c r="C45" s="44"/>
      <c r="G45" s="45">
        <v>0</v>
      </c>
      <c r="H45" s="45">
        <v>0</v>
      </c>
      <c r="I45" s="46">
        <v>-0.34</v>
      </c>
      <c r="J45" s="46">
        <v>0</v>
      </c>
    </row>
    <row r="46" spans="1:10" ht="17.25" customHeight="1" collapsed="1" thickBot="1">
      <c r="A46" s="52" t="s">
        <v>76</v>
      </c>
      <c r="B46" s="53">
        <f>+B44+B45</f>
        <v>5105.4999999999918</v>
      </c>
      <c r="C46" s="44"/>
      <c r="G46" s="53">
        <f>+G44+G45</f>
        <v>5405.3999999999851</v>
      </c>
      <c r="H46" s="53">
        <f>+H44+H45</f>
        <v>5379.0000000000045</v>
      </c>
      <c r="I46" s="54">
        <f>+I44+I45</f>
        <v>5405387.9399999976</v>
      </c>
      <c r="J46" s="54">
        <f>+J44+J45</f>
        <v>5379029.8000000007</v>
      </c>
    </row>
    <row r="47" spans="1:10" ht="13.5" customHeight="1" thickTop="1">
      <c r="A47" s="52"/>
      <c r="B47" s="55"/>
    </row>
    <row r="48" spans="1:10" ht="14.25" customHeight="1">
      <c r="B48" s="57"/>
    </row>
    <row r="49" spans="1:8" ht="11.25" customHeight="1" thickBot="1">
      <c r="B49" s="56"/>
    </row>
    <row r="50" spans="1:8" ht="14.25" customHeight="1" thickTop="1">
      <c r="A50" s="28"/>
      <c r="B50" s="58"/>
    </row>
    <row r="51" spans="1:8" ht="14.25" customHeight="1">
      <c r="A51" s="6"/>
      <c r="B51" s="59"/>
      <c r="H51" s="23"/>
    </row>
    <row r="52" spans="1:8" ht="14.25" customHeight="1">
      <c r="A52" s="6"/>
      <c r="B52" s="59"/>
    </row>
    <row r="53" spans="1:8" ht="13.5" customHeight="1">
      <c r="A53" s="60"/>
      <c r="B53" s="56"/>
    </row>
    <row r="54" spans="1:8" ht="14.25" customHeight="1">
      <c r="B54" s="56"/>
    </row>
    <row r="55" spans="1:8" ht="14.25" customHeight="1">
      <c r="B55" s="56"/>
    </row>
    <row r="56" spans="1:8" ht="14.25" customHeight="1">
      <c r="B56" s="56"/>
    </row>
    <row r="57" spans="1:8" ht="14.25" customHeight="1">
      <c r="B57" s="56"/>
    </row>
  </sheetData>
  <mergeCells count="4">
    <mergeCell ref="G6:G8"/>
    <mergeCell ref="H6:H8"/>
    <mergeCell ref="I6:I8"/>
    <mergeCell ref="J6:J8"/>
  </mergeCells>
  <printOptions horizontalCentered="1"/>
  <pageMargins left="0.43" right="0.26" top="0.51181102362204722" bottom="0.55118110236220474" header="0.23622047244094491" footer="0.23622047244094491"/>
  <pageSetup scale="63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 General</vt:lpstr>
      <vt:lpstr>Estado de Results</vt:lpstr>
      <vt:lpstr>'Balance General'!Print_Area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Lemus</dc:creator>
  <cp:lastModifiedBy>Wilbert Lemus</cp:lastModifiedBy>
  <dcterms:created xsi:type="dcterms:W3CDTF">2020-06-12T17:39:37Z</dcterms:created>
  <dcterms:modified xsi:type="dcterms:W3CDTF">2020-06-12T17:46:24Z</dcterms:modified>
</cp:coreProperties>
</file>