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ingencia\RICORP\Claudia Guzmán - REMISION EF A BVES\REMISION EF RICORPT\EF 2020\MAYO 2020\"/>
    </mc:Choice>
  </mc:AlternateContent>
  <xr:revisionPtr revIDLastSave="7" documentId="8_{FEE52136-C539-4D83-8D27-093372707D07}" xr6:coauthVersionLast="45" xr6:coauthVersionMax="45" xr10:uidLastSave="{868AD379-76C5-4B9A-9C13-414AD33E1D2F}"/>
  <bookViews>
    <workbookView xWindow="-120" yWindow="-120" windowWidth="2064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Gral'!$A$1:$D$66</definedName>
    <definedName name="_xlnm.Print_Area" localSheetId="1">'Estado Resultados mensual'!$A$1:$D$40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D17" i="1" l="1"/>
  <c r="D20" i="5" l="1"/>
  <c r="D65" i="1"/>
  <c r="D44" i="1"/>
  <c r="D32" i="1" l="1"/>
  <c r="D45" i="1" l="1"/>
  <c r="D13" i="5"/>
  <c r="D21" i="5" l="1"/>
  <c r="D26" i="5" l="1"/>
  <c r="D52" i="1"/>
  <c r="D31" i="5" l="1"/>
  <c r="D62" i="1"/>
  <c r="D43" i="1"/>
  <c r="D23" i="1"/>
  <c r="D39" i="5" l="1"/>
  <c r="D24" i="1"/>
</calcChain>
</file>

<file path=xl/sharedStrings.xml><?xml version="1.0" encoding="utf-8"?>
<sst xmlns="http://schemas.openxmlformats.org/spreadsheetml/2006/main" count="88" uniqueCount="81">
  <si>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</si>
  <si>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</si>
  <si>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</si>
  <si>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</si>
  <si>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</si>
  <si>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</si>
  <si>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</si>
  <si>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</si>
  <si>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</si>
  <si>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</si>
  <si>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</si>
  <si>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</si>
  <si>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</si>
  <si>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</si>
  <si>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</si>
  <si>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</si>
  <si>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</si>
  <si>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</si>
  <si>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</si>
  <si>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</si>
  <si>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</si>
  <si>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</si>
  <si>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</si>
  <si>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</si>
  <si>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</si>
  <si>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</si>
  <si>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</si>
  <si>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</si>
  <si>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</si>
  <si>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</si>
  <si>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</si>
  <si>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</si>
  <si>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</si>
  <si>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</si>
  <si>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</si>
  <si>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</si>
  <si>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</si>
  <si>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</si>
  <si>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</si>
  <si>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</si>
  <si>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</si>
  <si>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</si>
  <si>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</si>
  <si>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</si>
  <si>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</si>
  <si>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</si>
  <si>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</si>
  <si>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</si>
  <si>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</si>
  <si>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</si>
  <si>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</si>
  <si>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</si>
  <si>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</si>
  <si>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</si>
  <si>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</si>
  <si>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</si>
  <si>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</si>
  <si>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</si>
  <si>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</si>
  <si>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</si>
  <si>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</si>
  <si>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</si>
  <si>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</si>
  <si>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</si>
  <si>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</si>
  <si>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</si>
  <si>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</si>
  <si>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</si>
  <si>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</si>
  <si>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</si>
  <si>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</si>
  <si>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</si>
  <si>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</si>
  <si>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</si>
  <si>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</si>
  <si>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</si>
  <si>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</si>
  <si>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</si>
  <si>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31 de mayo de 2020</t>
  </si>
  <si>
    <t>Periodo del 1 al 31 de mayo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</si>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</sst>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Border="1"/>
    <xf numFmtId="44" fontId="1" fillId="0" borderId="0" xfId="0" applyNumberFormat="1" applyFont="1"/>
    <xf numFmtId="44" fontId="1" fillId="0" borderId="0" xfId="0" applyNumberFormat="1" applyFont="1" applyBorder="1"/>
    <xf numFmtId="44" fontId="0" fillId="0" borderId="2" xfId="0" applyNumberFormat="1" applyBorder="1"/>
    <xf numFmtId="44" fontId="1" fillId="0" borderId="3" xfId="0" applyNumberFormat="1" applyFont="1" applyBorder="1"/>
    <xf numFmtId="0" fontId="0" fillId="0" borderId="0" xfId="0" applyFont="1"/>
    <xf numFmtId="4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44" fontId="0" fillId="0" borderId="0" xfId="0" applyNumberFormat="1" applyFill="1"/>
    <xf numFmtId="44" fontId="0" fillId="0" borderId="1" xfId="0" applyNumberFormat="1" applyFill="1" applyBorder="1"/>
    <xf numFmtId="44" fontId="1" fillId="0" borderId="2" xfId="0" applyNumberFormat="1" applyFont="1" applyFill="1" applyBorder="1"/>
    <xf numFmtId="44" fontId="1" fillId="0" borderId="3" xfId="0" applyNumberFormat="1" applyFont="1" applyFill="1" applyBorder="1"/>
    <xf numFmtId="44" fontId="0" fillId="0" borderId="0" xfId="0" applyNumberFormat="1" applyFill="1" applyBorder="1"/>
    <xf numFmtId="0" fontId="0" fillId="0" borderId="0" xfId="0" applyFont="1" applyFill="1"/>
    <xf numFmtId="4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44" fontId="0" fillId="0" borderId="2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showGridLines="0" tabSelected="1" topLeftCell="B1" zoomScaleNormal="100" workbookViewId="0">
      <selection activeCell="F5" sqref="F5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5" t="s">
        <v>0</v>
      </c>
      <c r="C1" s="25"/>
      <c r="D1" s="25"/>
    </row>
    <row r="2" spans="1:4">
      <c r="A2" s="12"/>
      <c r="B2" s="25" t="s">
        <v>25</v>
      </c>
      <c r="C2" s="25"/>
      <c r="D2" s="25"/>
    </row>
    <row r="3" spans="1:4">
      <c r="A3" s="12"/>
      <c r="B3" s="25" t="s">
        <v>36</v>
      </c>
      <c r="C3" s="25"/>
      <c r="D3" s="25"/>
    </row>
    <row r="4" spans="1:4">
      <c r="A4" s="12"/>
      <c r="B4" s="25" t="s">
        <v>78</v>
      </c>
      <c r="C4" s="25"/>
      <c r="D4" s="25"/>
    </row>
    <row r="5" spans="1:4">
      <c r="A5" s="12"/>
      <c r="B5" s="25" t="s">
        <v>80</v>
      </c>
      <c r="C5" s="25"/>
      <c r="D5" s="25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69.39</v>
      </c>
    </row>
    <row r="11" spans="1:4" ht="12" customHeight="1">
      <c r="A11" s="12">
        <v>113</v>
      </c>
      <c r="B11" s="12" t="s">
        <v>22</v>
      </c>
      <c r="C11" s="12"/>
      <c r="D11" s="16">
        <v>1531.4</v>
      </c>
    </row>
    <row r="12" spans="1:4" ht="12" customHeight="1">
      <c r="A12" s="12"/>
      <c r="B12" s="12" t="s">
        <v>41</v>
      </c>
      <c r="C12" s="12"/>
      <c r="D12" s="16">
        <v>96</v>
      </c>
    </row>
    <row r="13" spans="1:4" ht="12" customHeight="1">
      <c r="A13" s="12"/>
      <c r="B13" s="12" t="s">
        <v>42</v>
      </c>
      <c r="C13" s="12"/>
      <c r="D13" s="16">
        <v>5.94</v>
      </c>
    </row>
    <row r="14" spans="1:4" ht="12" customHeight="1">
      <c r="A14" s="12">
        <v>117</v>
      </c>
      <c r="B14" s="12" t="s">
        <v>21</v>
      </c>
      <c r="C14" s="12"/>
      <c r="D14" s="16">
        <v>2.13</v>
      </c>
    </row>
    <row r="15" spans="1:4" ht="12" customHeight="1">
      <c r="A15" s="12">
        <v>118</v>
      </c>
      <c r="B15" s="12" t="s">
        <v>20</v>
      </c>
      <c r="C15" s="12"/>
      <c r="D15" s="16">
        <v>44.42</v>
      </c>
    </row>
    <row r="16" spans="1:4" ht="12" customHeight="1">
      <c r="A16" s="12">
        <v>119</v>
      </c>
      <c r="B16" s="12" t="s">
        <v>19</v>
      </c>
      <c r="C16" s="12"/>
      <c r="D16" s="17">
        <v>76.02</v>
      </c>
    </row>
    <row r="17" spans="1:4" ht="15" customHeight="1">
      <c r="A17" s="12"/>
      <c r="B17" s="15"/>
      <c r="C17" s="15"/>
      <c r="D17" s="18">
        <f>SUM(D9:D16)</f>
        <v>1825.5500000000004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55.29</v>
      </c>
    </row>
    <row r="21" spans="1:4" ht="12" customHeight="1">
      <c r="A21" s="12"/>
      <c r="B21" s="12" t="s">
        <v>63</v>
      </c>
      <c r="C21" s="12"/>
      <c r="D21" s="16">
        <v>22.45</v>
      </c>
    </row>
    <row r="22" spans="1:4" ht="12" customHeight="1">
      <c r="A22" s="12">
        <v>125</v>
      </c>
      <c r="B22" s="12" t="s">
        <v>8</v>
      </c>
      <c r="C22" s="12"/>
      <c r="D22" s="17">
        <v>3.7</v>
      </c>
    </row>
    <row r="23" spans="1:4" ht="13.5" customHeight="1">
      <c r="A23" s="12"/>
      <c r="B23" s="15"/>
      <c r="C23" s="15"/>
      <c r="D23" s="18">
        <f>SUM(D19:D22)</f>
        <v>81.44</v>
      </c>
    </row>
    <row r="24" spans="1:4" ht="15" customHeight="1" thickBot="1">
      <c r="A24" s="12"/>
      <c r="B24" s="15" t="s">
        <v>9</v>
      </c>
      <c r="C24" s="15"/>
      <c r="D24" s="19">
        <f>D17+D23</f>
        <v>1906.9900000000005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62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47.23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43</v>
      </c>
      <c r="C30" s="12"/>
      <c r="D30" s="16">
        <v>174.73</v>
      </c>
    </row>
    <row r="31" spans="1:4" ht="12" hidden="1" customHeight="1">
      <c r="A31" s="12"/>
      <c r="B31" s="12" t="s">
        <v>64</v>
      </c>
      <c r="C31" s="12"/>
      <c r="D31" s="16">
        <v>0</v>
      </c>
    </row>
    <row r="32" spans="1:4" ht="13.5" customHeight="1">
      <c r="A32" s="12"/>
      <c r="B32" s="15" t="s">
        <v>58</v>
      </c>
      <c r="C32" s="15"/>
      <c r="D32" s="18">
        <f>D27+D28+D29+D30+D31</f>
        <v>221.95999999999998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50</v>
      </c>
      <c r="C36" s="15"/>
      <c r="D36" s="16"/>
    </row>
    <row r="37" spans="1:4" ht="12" customHeight="1">
      <c r="A37" s="12"/>
      <c r="B37" s="21" t="s">
        <v>50</v>
      </c>
      <c r="C37" s="21"/>
      <c r="D37" s="16">
        <v>145.82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51</v>
      </c>
      <c r="C39" s="21"/>
      <c r="D39" s="16">
        <v>3.92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44</v>
      </c>
      <c r="C41" s="12"/>
      <c r="D41" s="20">
        <v>275.56</v>
      </c>
    </row>
    <row r="42" spans="1:4" ht="12" customHeight="1">
      <c r="A42" s="12">
        <v>341</v>
      </c>
      <c r="B42" s="12" t="s">
        <v>15</v>
      </c>
      <c r="C42" s="12"/>
      <c r="D42" s="17">
        <v>59.73</v>
      </c>
    </row>
    <row r="43" spans="1:4" ht="13.5" customHeight="1">
      <c r="A43" s="12"/>
      <c r="B43" s="12"/>
      <c r="C43" s="12"/>
      <c r="D43" s="20">
        <f>SUM(D41:D42)</f>
        <v>335.29</v>
      </c>
    </row>
    <row r="44" spans="1:4" ht="13.5" customHeight="1">
      <c r="A44" s="12"/>
      <c r="B44" s="15" t="s">
        <v>59</v>
      </c>
      <c r="C44" s="15"/>
      <c r="D44" s="24">
        <f>SUM(D35:D42)</f>
        <v>1685.03</v>
      </c>
    </row>
    <row r="45" spans="1:4" ht="15" customHeight="1" thickBot="1">
      <c r="A45" s="12"/>
      <c r="B45" s="15" t="s">
        <v>16</v>
      </c>
      <c r="C45" s="15"/>
      <c r="D45" s="19">
        <f>D32+D44</f>
        <v>1906.99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52</v>
      </c>
      <c r="C47" s="15"/>
      <c r="D47" s="22"/>
    </row>
    <row r="48" spans="1:4">
      <c r="A48" s="12"/>
      <c r="B48" s="15" t="s">
        <v>53</v>
      </c>
      <c r="C48" s="15"/>
      <c r="D48" s="22"/>
    </row>
    <row r="49" spans="1:4">
      <c r="A49" s="12"/>
      <c r="B49" s="21" t="s">
        <v>76</v>
      </c>
      <c r="C49" s="15"/>
      <c r="D49" s="16">
        <v>172.66</v>
      </c>
    </row>
    <row r="50" spans="1:4" hidden="1">
      <c r="A50" s="12"/>
      <c r="B50" s="21" t="s">
        <v>60</v>
      </c>
      <c r="C50" s="15"/>
      <c r="D50" s="16">
        <v>0</v>
      </c>
    </row>
    <row r="51" spans="1:4">
      <c r="A51" s="12"/>
      <c r="B51" s="21" t="s">
        <v>54</v>
      </c>
      <c r="C51" s="21"/>
      <c r="D51" s="16">
        <v>171469.85</v>
      </c>
    </row>
    <row r="52" spans="1:4" ht="15" hidden="1" customHeight="1">
      <c r="A52" s="12"/>
      <c r="B52" s="15"/>
      <c r="C52" s="15"/>
      <c r="D52" s="18">
        <f>SUM(D50:D51)</f>
        <v>171469.85</v>
      </c>
    </row>
    <row r="53" spans="1:4" ht="15" hidden="1" customHeight="1">
      <c r="A53" s="12"/>
      <c r="B53" s="15" t="s">
        <v>69</v>
      </c>
      <c r="C53" s="15"/>
      <c r="D53" s="22"/>
    </row>
    <row r="54" spans="1:4" ht="15" hidden="1" customHeight="1">
      <c r="A54" s="12"/>
      <c r="B54" s="21" t="s">
        <v>70</v>
      </c>
      <c r="C54" s="15"/>
      <c r="D54" s="16">
        <v>0</v>
      </c>
    </row>
    <row r="55" spans="1:4" ht="15" customHeight="1">
      <c r="A55" s="12"/>
      <c r="B55" s="15" t="s">
        <v>71</v>
      </c>
      <c r="C55" s="15"/>
      <c r="D55" s="18">
        <f>SUM(D49:D51)</f>
        <v>171642.51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55</v>
      </c>
      <c r="C57" s="15"/>
    </row>
    <row r="58" spans="1:4" ht="12" customHeight="1">
      <c r="A58" s="12"/>
      <c r="B58" s="15" t="s">
        <v>56</v>
      </c>
      <c r="C58" s="15"/>
      <c r="D58" s="16"/>
    </row>
    <row r="59" spans="1:4" hidden="1">
      <c r="A59" s="12"/>
      <c r="B59" s="21" t="s">
        <v>61</v>
      </c>
      <c r="C59" s="15"/>
      <c r="D59" s="16">
        <v>0</v>
      </c>
    </row>
    <row r="60" spans="1:4">
      <c r="A60" s="12"/>
      <c r="B60" s="21" t="s">
        <v>77</v>
      </c>
      <c r="C60" s="21"/>
      <c r="D60" s="16">
        <v>172.66</v>
      </c>
    </row>
    <row r="61" spans="1:4">
      <c r="A61" s="12"/>
      <c r="B61" s="21" t="s">
        <v>57</v>
      </c>
      <c r="C61" s="21"/>
      <c r="D61" s="16">
        <v>171469.85</v>
      </c>
    </row>
    <row r="62" spans="1:4" ht="15" hidden="1" customHeight="1">
      <c r="A62" s="12"/>
      <c r="B62" s="15"/>
      <c r="C62" s="15"/>
      <c r="D62" s="18">
        <f>SUM(D59:D61)</f>
        <v>171642.51</v>
      </c>
    </row>
    <row r="63" spans="1:4" hidden="1">
      <c r="A63" s="12"/>
      <c r="B63" s="15" t="s">
        <v>74</v>
      </c>
      <c r="C63" s="15"/>
      <c r="D63" s="22"/>
    </row>
    <row r="64" spans="1:4" hidden="1">
      <c r="A64" s="12"/>
      <c r="B64" s="21" t="s">
        <v>73</v>
      </c>
      <c r="C64" s="15"/>
      <c r="D64" s="16">
        <v>74992.61</v>
      </c>
    </row>
    <row r="65" spans="1:4">
      <c r="A65" s="12"/>
      <c r="B65" s="15" t="s">
        <v>72</v>
      </c>
      <c r="C65" s="15"/>
      <c r="D65" s="18">
        <f>SUM(D60:D61)</f>
        <v>171642.51</v>
      </c>
    </row>
    <row r="66" spans="1:4">
      <c r="A66" s="12"/>
      <c r="B66" s="12"/>
      <c r="C66" s="12"/>
      <c r="D66" s="22"/>
    </row>
  </sheetData>
  <mergeCells count="5">
    <mergeCell ref="B4:D4"/>
    <mergeCell ref="B3:D3"/>
    <mergeCell ref="B2:D2"/>
    <mergeCell ref="B1:D1"/>
    <mergeCell ref="B5:D5"/>
  </mergeCells>
  <printOptions horizontalCentered="1"/>
  <pageMargins left="0.47244094488188981" right="0.47244094488188981" top="0.51181102362204722" bottom="0.6692913385826772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4"/>
  <sheetViews>
    <sheetView showGridLines="0" tabSelected="1" topLeftCell="B1" zoomScaleNormal="100" workbookViewId="0">
      <selection activeCell="F5" sqref="F5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48</v>
      </c>
      <c r="C5" s="26"/>
      <c r="D5" s="26"/>
    </row>
    <row r="6" spans="1:4">
      <c r="B6" s="26" t="s">
        <v>79</v>
      </c>
      <c r="C6" s="26"/>
      <c r="D6" s="26"/>
    </row>
    <row r="7" spans="1:4">
      <c r="B7" s="26" t="s">
        <v>80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47</v>
      </c>
      <c r="C11" s="1"/>
      <c r="D11" s="11">
        <v>65.53</v>
      </c>
    </row>
    <row r="12" spans="1:4" ht="15" customHeight="1">
      <c r="B12" s="10" t="s">
        <v>45</v>
      </c>
      <c r="C12" s="1"/>
      <c r="D12" s="11">
        <v>0.57999999999999996</v>
      </c>
    </row>
    <row r="13" spans="1:4" ht="14.25" customHeight="1">
      <c r="D13" s="8">
        <f>SUM(D11:D12)</f>
        <v>66.11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46</v>
      </c>
      <c r="D17" s="3">
        <v>2.2599999999999998</v>
      </c>
    </row>
    <row r="18" spans="1:4">
      <c r="A18">
        <v>411</v>
      </c>
      <c r="B18" t="s">
        <v>28</v>
      </c>
      <c r="D18" s="3">
        <v>50.56</v>
      </c>
    </row>
    <row r="19" spans="1:4">
      <c r="A19">
        <v>412</v>
      </c>
      <c r="B19" t="s">
        <v>29</v>
      </c>
      <c r="D19" s="4">
        <v>4.5599999999999996</v>
      </c>
    </row>
    <row r="20" spans="1:4">
      <c r="D20" s="5">
        <f>SUM(D17:D19)</f>
        <v>57.38</v>
      </c>
    </row>
    <row r="21" spans="1:4" ht="15.75" thickBot="1">
      <c r="B21" s="1" t="s">
        <v>49</v>
      </c>
      <c r="C21" s="1"/>
      <c r="D21" s="9">
        <f>D13-D20</f>
        <v>8.7299999999999969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5.62</v>
      </c>
    </row>
    <row r="25" spans="1:4" ht="11.25" customHeight="1">
      <c r="D25" s="5"/>
    </row>
    <row r="26" spans="1:4" ht="15.75" thickBot="1">
      <c r="B26" s="1" t="s">
        <v>66</v>
      </c>
      <c r="C26" s="1"/>
      <c r="D26" s="9">
        <f>D21+D24</f>
        <v>14.349999999999998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67</v>
      </c>
      <c r="D31" s="5">
        <f>D26-D29</f>
        <v>14.329999999999998</v>
      </c>
    </row>
    <row r="32" spans="1:4" ht="9" hidden="1" customHeight="1">
      <c r="D32" s="5"/>
    </row>
    <row r="33" spans="2:4" ht="15" hidden="1" customHeight="1">
      <c r="B33" s="1" t="s">
        <v>68</v>
      </c>
      <c r="D33" s="5"/>
    </row>
    <row r="34" spans="2:4" ht="15" hidden="1" customHeight="1">
      <c r="B34" s="10" t="s">
        <v>68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75</v>
      </c>
      <c r="D36" s="5"/>
    </row>
    <row r="37" spans="2:4" hidden="1">
      <c r="B37" s="10" t="s">
        <v>75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65</v>
      </c>
      <c r="D39" s="9">
        <f>D31+D34-D37</f>
        <v>14.329999999999998</v>
      </c>
    </row>
    <row r="40" spans="2:4" ht="11.25" customHeight="1">
      <c r="B40" s="1"/>
      <c r="D40" s="5"/>
    </row>
    <row r="43" spans="2:4" hidden="1">
      <c r="B43" t="s">
        <v>37</v>
      </c>
      <c r="C43" t="s">
        <v>39</v>
      </c>
    </row>
    <row r="44" spans="2:4" hidden="1">
      <c r="B44" t="s">
        <v>38</v>
      </c>
      <c r="C44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47244094488188981" right="0.47244094488188981" top="0.7" bottom="0.669291338582677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</vt:lpstr>
      <vt:lpstr>Estado Resultados mensual</vt:lpstr>
      <vt:lpstr>'Balance Gral'!Área_de_impresión</vt:lpstr>
      <vt:lpstr>'Estado Resultados mensual'!Área_de_impresión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2020-06-23T00:34:21Z</cp:lastPrinted>
  <dcterms:created xsi:type="dcterms:W3CDTF">2012-01-02T21:57:10Z</dcterms:created>
  <dcterms:modified xsi:type="dcterms:W3CDTF">2020-06-23T00:34:25Z</dcterms:modified>
</cp:coreProperties>
</file>