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bookViews>
    <workbookView xWindow="12450" yWindow="420" windowWidth="6750" windowHeight="6975" tabRatio="880"/>
  </bookViews>
  <sheets>
    <sheet name="02" sheetId="35" r:id="rId1"/>
    <sheet name="ESTADO DE RESULTADOS" sheetId="36" state="hidden" r:id="rId2"/>
  </sheets>
  <calcPr calcId="162913"/>
</workbook>
</file>

<file path=xl/calcChain.xml><?xml version="1.0" encoding="utf-8"?>
<calcChain xmlns="http://schemas.openxmlformats.org/spreadsheetml/2006/main"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<sst xmlns="http://schemas.openxmlformats.org/spreadsheetml/2006/main" count="130" uniqueCount="121">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</sst>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 2" xfId="69"/>
    <cellStyle name="Bueno" xfId="19" builtinId="26" customBuiltin="1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1" xfId="45" builtinId="16" customBuiltin="1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tabSelected="1" zoomScale="85" zoomScaleNormal="85" workbookViewId="0">
      <selection activeCell="A11" sqref="A11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10361535.93</v>
      </c>
      <c r="H8" s="16" t="s">
        <v>1</v>
      </c>
      <c r="I8" s="5"/>
      <c r="J8" s="5"/>
      <c r="K8" s="5"/>
      <c r="M8" s="6">
        <f>SUM(K9:K28)</f>
        <v>5703886.7700000005</v>
      </c>
    </row>
    <row r="9" spans="1:13" x14ac:dyDescent="0.2">
      <c r="A9" s="1" t="s">
        <v>6</v>
      </c>
      <c r="D9" s="2">
        <f>+B10+B11</f>
        <v>443869.97</v>
      </c>
      <c r="H9" s="1" t="s">
        <v>26</v>
      </c>
      <c r="K9" s="2">
        <f>SUM(I10:I12)</f>
        <v>102607.4</v>
      </c>
    </row>
    <row r="10" spans="1:13" x14ac:dyDescent="0.2">
      <c r="A10" s="15" t="s">
        <v>2</v>
      </c>
      <c r="B10" s="2">
        <v>60561.84</v>
      </c>
      <c r="H10" s="15" t="s">
        <v>27</v>
      </c>
      <c r="I10" s="2">
        <v>868</v>
      </c>
    </row>
    <row r="11" spans="1:13" x14ac:dyDescent="0.2">
      <c r="A11" s="15" t="s">
        <v>7</v>
      </c>
      <c r="B11" s="7">
        <v>383308.13</v>
      </c>
      <c r="F11" s="8"/>
      <c r="H11" s="15" t="s">
        <v>28</v>
      </c>
      <c r="I11" s="9">
        <v>92741.08</v>
      </c>
    </row>
    <row r="12" spans="1:13" x14ac:dyDescent="0.2">
      <c r="A12" s="1" t="s">
        <v>29</v>
      </c>
      <c r="D12" s="2">
        <f>SUM(B13:B16)</f>
        <v>2133577.81</v>
      </c>
      <c r="H12" s="15" t="s">
        <v>30</v>
      </c>
      <c r="I12" s="7">
        <v>8998.32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2424985.86</v>
      </c>
    </row>
    <row r="14" spans="1:13" x14ac:dyDescent="0.2">
      <c r="A14" s="15" t="s">
        <v>34</v>
      </c>
      <c r="B14" s="9">
        <v>1906684.52</v>
      </c>
      <c r="C14" s="14"/>
      <c r="D14" s="9"/>
      <c r="H14" s="15" t="s">
        <v>33</v>
      </c>
      <c r="I14" s="9">
        <v>1794685.7</v>
      </c>
    </row>
    <row r="15" spans="1:13" x14ac:dyDescent="0.2">
      <c r="A15" s="15" t="s">
        <v>36</v>
      </c>
      <c r="B15" s="9">
        <v>32801.449999999997</v>
      </c>
      <c r="C15" s="14"/>
      <c r="D15" s="12"/>
      <c r="F15" s="5"/>
      <c r="H15" s="15" t="s">
        <v>35</v>
      </c>
      <c r="I15" s="9">
        <v>606691.74</v>
      </c>
    </row>
    <row r="16" spans="1:13" x14ac:dyDescent="0.2">
      <c r="A16" s="15" t="s">
        <v>119</v>
      </c>
      <c r="B16" s="21">
        <v>-608.16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4735500.5999999996</v>
      </c>
      <c r="F17" s="6"/>
      <c r="H17" s="30" t="s">
        <v>39</v>
      </c>
      <c r="I17" s="9"/>
      <c r="K17" s="2">
        <f>+I18</f>
        <v>1512149.02</v>
      </c>
    </row>
    <row r="18" spans="1:13" x14ac:dyDescent="0.2">
      <c r="A18" s="15" t="s">
        <v>40</v>
      </c>
      <c r="B18" s="9">
        <v>4331428.34</v>
      </c>
      <c r="C18" s="14"/>
      <c r="D18" s="9"/>
      <c r="F18" s="6"/>
      <c r="H18" s="15" t="s">
        <v>41</v>
      </c>
      <c r="I18" s="7">
        <v>1512149.02</v>
      </c>
    </row>
    <row r="19" spans="1:13" x14ac:dyDescent="0.2">
      <c r="A19" s="15" t="s">
        <v>42</v>
      </c>
      <c r="B19" s="9">
        <v>430281.18</v>
      </c>
      <c r="C19" s="14"/>
      <c r="D19" s="9"/>
      <c r="F19" s="6"/>
      <c r="H19" s="1" t="s">
        <v>43</v>
      </c>
      <c r="K19" s="2">
        <f>+I20+I21</f>
        <v>667052.27</v>
      </c>
    </row>
    <row r="20" spans="1:13" x14ac:dyDescent="0.2">
      <c r="A20" s="15" t="s">
        <v>44</v>
      </c>
      <c r="B20" s="21">
        <v>-26208.92</v>
      </c>
      <c r="C20" s="14"/>
      <c r="D20" s="9"/>
      <c r="F20" s="6"/>
      <c r="H20" s="15" t="s">
        <v>45</v>
      </c>
      <c r="I20" s="2">
        <v>403068.81</v>
      </c>
    </row>
    <row r="21" spans="1:13" x14ac:dyDescent="0.2">
      <c r="A21" s="30" t="s">
        <v>46</v>
      </c>
      <c r="B21" s="18"/>
      <c r="C21" s="14"/>
      <c r="D21" s="9">
        <f>+B22</f>
        <v>1458918.03</v>
      </c>
      <c r="F21" s="6"/>
      <c r="H21" s="15" t="s">
        <v>47</v>
      </c>
      <c r="I21" s="7">
        <v>263983.46000000002</v>
      </c>
    </row>
    <row r="22" spans="1:13" x14ac:dyDescent="0.2">
      <c r="A22" s="15" t="s">
        <v>48</v>
      </c>
      <c r="B22" s="21">
        <v>1458918.03</v>
      </c>
      <c r="C22" s="14"/>
      <c r="D22" s="9"/>
      <c r="F22" s="6"/>
      <c r="H22" s="1" t="s">
        <v>49</v>
      </c>
      <c r="K22" s="2">
        <f>SUM(I23:I25)</f>
        <v>816826.57</v>
      </c>
    </row>
    <row r="23" spans="1:13" x14ac:dyDescent="0.2">
      <c r="A23" s="1" t="s">
        <v>50</v>
      </c>
      <c r="B23" s="9"/>
      <c r="C23" s="14"/>
      <c r="D23" s="9">
        <f>SUM(B24)</f>
        <v>1589669.52</v>
      </c>
      <c r="F23" s="6"/>
      <c r="H23" s="15" t="s">
        <v>51</v>
      </c>
      <c r="I23" s="2">
        <v>63790.720000000001</v>
      </c>
    </row>
    <row r="24" spans="1:13" x14ac:dyDescent="0.2">
      <c r="A24" s="15" t="s">
        <v>115</v>
      </c>
      <c r="B24" s="7">
        <v>1589669.52</v>
      </c>
      <c r="C24" s="36"/>
      <c r="D24" s="7"/>
      <c r="F24" s="6"/>
      <c r="H24" s="15" t="s">
        <v>52</v>
      </c>
      <c r="I24" s="2">
        <v>17544.38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735491.47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9916.7000000000007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9916.7000000000007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146072.70000000007</v>
      </c>
      <c r="H28" s="1" t="s">
        <v>54</v>
      </c>
      <c r="K28" s="2">
        <f>+I29</f>
        <v>170348.95</v>
      </c>
    </row>
    <row r="29" spans="1:13" x14ac:dyDescent="0.2">
      <c r="A29" s="1" t="s">
        <v>8</v>
      </c>
      <c r="C29" s="2"/>
      <c r="D29" s="2">
        <f>SUM(B30:B34)</f>
        <v>1024760.05</v>
      </c>
      <c r="E29" s="1"/>
      <c r="H29" s="15" t="s">
        <v>56</v>
      </c>
      <c r="I29" s="2">
        <v>170348.95</v>
      </c>
      <c r="K29" s="7"/>
    </row>
    <row r="30" spans="1:13" x14ac:dyDescent="0.2">
      <c r="A30" s="15" t="s">
        <v>9</v>
      </c>
      <c r="B30" s="2">
        <v>97126.78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316996.57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5703886.7700000005</v>
      </c>
    </row>
    <row r="33" spans="1:14" x14ac:dyDescent="0.2">
      <c r="A33" s="15" t="s">
        <v>61</v>
      </c>
      <c r="B33" s="2">
        <v>341726.95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-878687.35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-878687.35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4803721.8600000013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-496278.1399999992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v>33017.560000000056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4803721.8600000013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10507608.629999999</v>
      </c>
      <c r="H60" s="29" t="s">
        <v>15</v>
      </c>
      <c r="I60" s="13"/>
      <c r="J60" s="13"/>
      <c r="K60" s="13"/>
      <c r="L60" s="2"/>
      <c r="M60" s="17">
        <f>+M32+M49</f>
        <v>10507608.630000003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2020-02-12T15:48:19Z</cp:lastPrinted>
  <dcterms:created xsi:type="dcterms:W3CDTF">2004-07-25T19:56:43Z</dcterms:created>
  <dcterms:modified xsi:type="dcterms:W3CDTF">2020-05-18T22:30:23Z</dcterms:modified>
</cp:coreProperties>
</file>