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 2020\"/>
    </mc:Choice>
  </mc:AlternateContent>
  <xr:revisionPtr revIDLastSave="0" documentId="13_ncr:1_{F1E4CAF6-BAEB-49E5-B519-C2311A74C78C}" xr6:coauthVersionLast="45" xr6:coauthVersionMax="45" xr10:uidLastSave="{00000000-0000-0000-0000-000000000000}"/>
  <bookViews>
    <workbookView xWindow="-110" yWindow="-110" windowWidth="19420" windowHeight="10420" xr2:uid="{CAB5DEB7-E42A-430C-8C9E-5A3281AFE1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4" i="1" l="1"/>
  <c r="C104" i="1"/>
  <c r="E96" i="1"/>
  <c r="C96" i="1"/>
  <c r="E89" i="1"/>
  <c r="C89" i="1"/>
  <c r="E83" i="1"/>
  <c r="C83" i="1"/>
  <c r="E79" i="1"/>
  <c r="C79" i="1"/>
  <c r="E72" i="1"/>
  <c r="E74" i="1" s="1"/>
  <c r="C72" i="1"/>
  <c r="C74" i="1" s="1"/>
  <c r="E43" i="1"/>
  <c r="C43" i="1"/>
  <c r="E33" i="1"/>
  <c r="C33" i="1"/>
  <c r="E29" i="1"/>
  <c r="C29" i="1"/>
  <c r="E20" i="1"/>
  <c r="C20" i="1"/>
  <c r="E13" i="1"/>
  <c r="C13" i="1"/>
  <c r="C22" i="1" l="1"/>
  <c r="E22" i="1"/>
  <c r="C91" i="1"/>
  <c r="C99" i="1" s="1"/>
  <c r="C106" i="1" s="1"/>
  <c r="E91" i="1"/>
  <c r="E99" i="1" s="1"/>
  <c r="E106" i="1" s="1"/>
  <c r="C35" i="1"/>
  <c r="C45" i="1" s="1"/>
  <c r="E35" i="1"/>
  <c r="E45" i="1" s="1"/>
  <c r="E58" i="1" l="1"/>
</calcChain>
</file>

<file path=xl/sharedStrings.xml><?xml version="1.0" encoding="utf-8"?>
<sst xmlns="http://schemas.openxmlformats.org/spreadsheetml/2006/main" count="120" uniqueCount="72">
  <si>
    <t>ADMINISTRADORA DE FONDOS DE PENSIONES CONFIA, S. A.</t>
  </si>
  <si>
    <t xml:space="preserve">BALANCE GENERAL AL 31 DE MAYO 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</si>
  <si>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</si>
  <si>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</si>
  <si>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</si>
  <si>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</si>
  <si>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</si>
  <si>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</si>
  <si>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</si>
  <si>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</si>
  <si>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</si>
  <si>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</si>
  <si>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</si>
  <si>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</si>
  <si>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</si>
  <si>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</si>
  <si>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</si>
  <si>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</si>
  <si>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</si>
  <si>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</si>
  <si>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</si>
  <si>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</si>
  <si>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</si>
  <si>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</si>
  <si>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</si>
  <si>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</si>
  <si>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</si>
  <si>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</si>
  <si>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</si>
  <si>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</si>
  <si>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</si>
  <si>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RESULTADOS DE EJERCICIOS ANTERIORES                                                                                      </t>
  </si>
  <si>
    <t xml:space="preserve">       RESULTADOS DEL PRESENTE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</si>
  <si>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</si>
  <si>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</si>
  <si>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</si>
  <si>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</si>
  <si>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</si>
  <si>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</si>
  <si>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</si>
  <si>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</si>
  <si>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</si>
  <si>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</si>
  <si>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DEL 1 DE ENERO AL 31 DE MAYO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</si>
  <si>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</si>
  <si>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</si>
  <si>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</si>
  <si>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</si>
  <si>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</si>
  <si>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</si>
  <si>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</si>
  <si>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</si>
  <si>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</si>
  <si>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</si>
  <si>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</si>
  <si>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</si>
  <si>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</si>
  <si>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</si>
  <si>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</si>
  <si>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</si>
  <si>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</si>
  <si>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</si>
  <si>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</si>
  <si>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</si>
  <si>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</si>
  <si>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</si>
  <si>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</si>
  <si>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 DE LAS ACTIVIDADES ORDINARIAS</t>
  </si>
  <si>
    <t>PARTIDAS EXTRAORDINARIAS</t>
  </si>
  <si>
    <t xml:space="preserve">       GASTOS EXTRAORDINARIOS</t>
  </si>
  <si>
    <t xml:space="preserve">       INGRESOS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</si>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</sst>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164" fontId="3" fillId="0" borderId="0" xfId="1" applyFont="1" applyAlignment="1">
      <alignment horizontal="center"/>
    </xf>
    <xf numFmtId="164" fontId="3" fillId="0" borderId="0" xfId="1" applyFont="1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/>
    <xf numFmtId="165" fontId="3" fillId="0" borderId="0" xfId="1" applyNumberFormat="1" applyFont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0" xfId="1" applyNumberFormat="1" applyFont="1" applyBorder="1"/>
    <xf numFmtId="165" fontId="3" fillId="0" borderId="3" xfId="1" applyNumberFormat="1" applyFont="1" applyBorder="1"/>
    <xf numFmtId="165" fontId="0" fillId="0" borderId="0" xfId="0" applyNumberFormat="1"/>
    <xf numFmtId="0" fontId="3" fillId="0" borderId="0" xfId="0" applyFont="1"/>
    <xf numFmtId="0" fontId="2" fillId="0" borderId="0" xfId="0" applyFont="1"/>
    <xf numFmtId="165" fontId="2" fillId="0" borderId="0" xfId="1" applyNumberFormat="1" applyFont="1" applyAlignment="1">
      <alignment horizontal="center"/>
    </xf>
    <xf numFmtId="165" fontId="3" fillId="0" borderId="0" xfId="0" applyNumberFormat="1" applyFont="1"/>
    <xf numFmtId="165" fontId="3" fillId="0" borderId="2" xfId="1" applyNumberFormat="1" applyFont="1" applyFill="1" applyBorder="1"/>
    <xf numFmtId="164" fontId="2" fillId="0" borderId="0" xfId="1" applyFont="1" applyBorder="1" applyAlignment="1">
      <alignment horizontal="center"/>
    </xf>
    <xf numFmtId="164" fontId="3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91519-5CFA-4D07-8F4C-BA9618BCA84B}">
  <dimension ref="A2:E113"/>
  <sheetViews>
    <sheetView tabSelected="1" zoomScale="115" zoomScaleNormal="115" workbookViewId="0">
      <selection activeCell="A3" sqref="A3:E3"/>
    </sheetView>
  </sheetViews>
  <sheetFormatPr defaultRowHeight="14.5" x14ac:dyDescent="0.35"/>
  <cols>
    <col min="1" max="1" width="78.6328125" customWidth="1"/>
    <col min="2" max="2" width="3.54296875" bestFit="1" customWidth="1"/>
    <col min="3" max="3" width="10.54296875" customWidth="1"/>
    <col min="4" max="4" width="3.54296875" bestFit="1" customWidth="1"/>
    <col min="5" max="5" width="13.453125" customWidth="1"/>
  </cols>
  <sheetData>
    <row r="2" spans="1:5" ht="15" x14ac:dyDescent="0.4">
      <c r="A2" s="19" t="s">
        <v>0</v>
      </c>
      <c r="B2" s="19"/>
      <c r="C2" s="19"/>
      <c r="D2" s="19"/>
      <c r="E2" s="19"/>
    </row>
    <row r="3" spans="1:5" ht="15" x14ac:dyDescent="0.4">
      <c r="A3" s="19" t="s">
        <v>1</v>
      </c>
      <c r="B3" s="19"/>
      <c r="C3" s="19"/>
      <c r="D3" s="19"/>
      <c r="E3" s="19"/>
    </row>
    <row r="4" spans="1:5" x14ac:dyDescent="0.35">
      <c r="A4" s="20" t="s">
        <v>2</v>
      </c>
      <c r="B4" s="20"/>
      <c r="C4" s="20"/>
      <c r="D4" s="20"/>
      <c r="E4" s="20"/>
    </row>
    <row r="5" spans="1:5" ht="15" x14ac:dyDescent="0.4">
      <c r="A5" s="2"/>
      <c r="B5" s="2"/>
      <c r="C5" s="3"/>
      <c r="D5" s="2"/>
      <c r="E5" s="3"/>
    </row>
    <row r="6" spans="1:5" ht="15" x14ac:dyDescent="0.4">
      <c r="A6" s="2"/>
      <c r="B6" s="2"/>
      <c r="C6" s="4">
        <v>2020</v>
      </c>
      <c r="D6" s="2"/>
      <c r="E6" s="4">
        <v>2019</v>
      </c>
    </row>
    <row r="7" spans="1:5" ht="15" x14ac:dyDescent="0.4">
      <c r="A7" s="5" t="s">
        <v>3</v>
      </c>
      <c r="B7" s="2"/>
      <c r="C7" s="2" t="s">
        <v>4</v>
      </c>
      <c r="D7" s="2"/>
      <c r="E7" s="2" t="s">
        <v>4</v>
      </c>
    </row>
    <row r="8" spans="1:5" ht="15" x14ac:dyDescent="0.4">
      <c r="A8" s="2" t="s">
        <v>5</v>
      </c>
      <c r="B8" s="2"/>
      <c r="C8" s="2" t="s">
        <v>4</v>
      </c>
      <c r="D8" s="2"/>
      <c r="E8" s="2" t="s">
        <v>4</v>
      </c>
    </row>
    <row r="9" spans="1:5" ht="15" x14ac:dyDescent="0.4">
      <c r="A9" s="2" t="s">
        <v>6</v>
      </c>
      <c r="B9" s="3" t="s">
        <v>7</v>
      </c>
      <c r="C9" s="6">
        <v>9091197</v>
      </c>
      <c r="D9" s="3" t="s">
        <v>7</v>
      </c>
      <c r="E9" s="6">
        <v>19895628</v>
      </c>
    </row>
    <row r="10" spans="1:5" ht="15" x14ac:dyDescent="0.4">
      <c r="A10" s="2" t="s">
        <v>8</v>
      </c>
      <c r="B10" s="3"/>
      <c r="C10" s="6">
        <v>1075223</v>
      </c>
      <c r="D10" s="3"/>
      <c r="E10" s="6">
        <v>3243563</v>
      </c>
    </row>
    <row r="11" spans="1:5" ht="15" x14ac:dyDescent="0.4">
      <c r="A11" s="2" t="s">
        <v>9</v>
      </c>
      <c r="B11" s="2"/>
      <c r="C11" s="6">
        <v>761790</v>
      </c>
      <c r="D11" s="6"/>
      <c r="E11" s="6">
        <v>2143898</v>
      </c>
    </row>
    <row r="12" spans="1:5" ht="15" x14ac:dyDescent="0.4">
      <c r="A12" s="2" t="s">
        <v>10</v>
      </c>
      <c r="B12" s="2"/>
      <c r="C12" s="7">
        <v>284181</v>
      </c>
      <c r="D12" s="6"/>
      <c r="E12" s="7">
        <v>240958</v>
      </c>
    </row>
    <row r="13" spans="1:5" ht="15" x14ac:dyDescent="0.4">
      <c r="A13" s="2" t="s">
        <v>11</v>
      </c>
      <c r="B13" s="2"/>
      <c r="C13" s="8">
        <f>SUM(C9:C12)</f>
        <v>11212391</v>
      </c>
      <c r="D13" s="6"/>
      <c r="E13" s="8">
        <f>SUM(E9:E12)</f>
        <v>25524047</v>
      </c>
    </row>
    <row r="14" spans="1:5" ht="15" x14ac:dyDescent="0.4">
      <c r="A14" s="2"/>
      <c r="B14" s="2"/>
      <c r="C14" s="6"/>
      <c r="D14" s="6"/>
      <c r="E14" s="6"/>
    </row>
    <row r="15" spans="1:5" ht="15" x14ac:dyDescent="0.4">
      <c r="A15" s="2" t="s">
        <v>12</v>
      </c>
      <c r="B15" s="2"/>
      <c r="C15" s="6"/>
      <c r="D15" s="6"/>
      <c r="E15" s="6"/>
    </row>
    <row r="16" spans="1:5" ht="15" x14ac:dyDescent="0.4">
      <c r="A16" s="2" t="s">
        <v>13</v>
      </c>
      <c r="B16" s="2"/>
      <c r="C16" s="6">
        <v>70022</v>
      </c>
      <c r="D16" s="6"/>
      <c r="E16" s="6">
        <v>26060</v>
      </c>
    </row>
    <row r="17" spans="1:5" ht="15" x14ac:dyDescent="0.4">
      <c r="A17" s="2" t="s">
        <v>14</v>
      </c>
      <c r="B17" s="2"/>
      <c r="C17" s="6">
        <v>14259331</v>
      </c>
      <c r="D17" s="6"/>
      <c r="E17" s="6">
        <v>12499821</v>
      </c>
    </row>
    <row r="18" spans="1:5" ht="15" x14ac:dyDescent="0.4">
      <c r="A18" s="2" t="s">
        <v>15</v>
      </c>
      <c r="B18" s="2"/>
      <c r="C18" s="6">
        <v>377668</v>
      </c>
      <c r="D18" s="6"/>
      <c r="E18" s="6">
        <v>374121</v>
      </c>
    </row>
    <row r="19" spans="1:5" ht="15" x14ac:dyDescent="0.4">
      <c r="A19" s="2" t="s">
        <v>16</v>
      </c>
      <c r="B19" s="2"/>
      <c r="C19" s="7">
        <v>1496853</v>
      </c>
      <c r="D19" s="6"/>
      <c r="E19" s="7">
        <v>1334978</v>
      </c>
    </row>
    <row r="20" spans="1:5" ht="15" x14ac:dyDescent="0.4">
      <c r="A20" s="2" t="s">
        <v>17</v>
      </c>
      <c r="B20" s="2"/>
      <c r="C20" s="8">
        <f>SUM(C16:C19)</f>
        <v>16203874</v>
      </c>
      <c r="D20" s="6"/>
      <c r="E20" s="8">
        <f>SUM(E16:E19)</f>
        <v>14234980</v>
      </c>
    </row>
    <row r="21" spans="1:5" ht="15" x14ac:dyDescent="0.4">
      <c r="A21" s="2"/>
      <c r="B21" s="2"/>
      <c r="C21" s="9"/>
      <c r="D21" s="9"/>
      <c r="E21" s="9"/>
    </row>
    <row r="22" spans="1:5" ht="15.5" thickBot="1" x14ac:dyDescent="0.45">
      <c r="A22" s="5" t="s">
        <v>18</v>
      </c>
      <c r="B22" s="3" t="s">
        <v>7</v>
      </c>
      <c r="C22" s="10">
        <f>+C13+C20</f>
        <v>27416265</v>
      </c>
      <c r="D22" s="3" t="s">
        <v>7</v>
      </c>
      <c r="E22" s="10">
        <f>+E13+E20</f>
        <v>39759027</v>
      </c>
    </row>
    <row r="23" spans="1:5" ht="15.5" thickTop="1" x14ac:dyDescent="0.4">
      <c r="A23" s="2"/>
      <c r="B23" s="2"/>
      <c r="C23" s="6" t="s">
        <v>4</v>
      </c>
      <c r="D23" s="6"/>
      <c r="E23" s="6" t="s">
        <v>4</v>
      </c>
    </row>
    <row r="24" spans="1:5" ht="15" x14ac:dyDescent="0.4">
      <c r="A24" s="5" t="s">
        <v>19</v>
      </c>
      <c r="B24" s="2"/>
      <c r="C24" s="6" t="s">
        <v>4</v>
      </c>
      <c r="D24" s="6"/>
      <c r="E24" s="6" t="s">
        <v>4</v>
      </c>
    </row>
    <row r="25" spans="1:5" ht="15" x14ac:dyDescent="0.4">
      <c r="A25" s="2" t="s">
        <v>20</v>
      </c>
      <c r="B25" s="2"/>
      <c r="C25" s="6" t="s">
        <v>4</v>
      </c>
      <c r="D25" s="6"/>
      <c r="E25" s="6" t="s">
        <v>4</v>
      </c>
    </row>
    <row r="26" spans="1:5" ht="15" x14ac:dyDescent="0.4">
      <c r="A26" s="2" t="s">
        <v>21</v>
      </c>
      <c r="B26" s="2"/>
      <c r="C26" s="6">
        <v>3013361</v>
      </c>
      <c r="D26" s="6"/>
      <c r="E26" s="6">
        <v>3311905</v>
      </c>
    </row>
    <row r="27" spans="1:5" ht="15" x14ac:dyDescent="0.4">
      <c r="A27" s="2" t="s">
        <v>22</v>
      </c>
      <c r="B27" s="2"/>
      <c r="C27" s="6">
        <v>2352853</v>
      </c>
      <c r="D27" s="6"/>
      <c r="E27" s="6">
        <v>2592510</v>
      </c>
    </row>
    <row r="28" spans="1:5" ht="15" x14ac:dyDescent="0.4">
      <c r="A28" s="2" t="s">
        <v>23</v>
      </c>
      <c r="B28" s="2"/>
      <c r="C28" s="6">
        <v>859534</v>
      </c>
      <c r="D28" s="6"/>
      <c r="E28" s="6">
        <v>815715</v>
      </c>
    </row>
    <row r="29" spans="1:5" ht="15" x14ac:dyDescent="0.4">
      <c r="A29" s="2" t="s">
        <v>24</v>
      </c>
      <c r="B29" s="2"/>
      <c r="C29" s="8">
        <f>SUM(C26:C28)</f>
        <v>6225748</v>
      </c>
      <c r="D29" s="6"/>
      <c r="E29" s="8">
        <f>SUM(E26:E28)</f>
        <v>6720130</v>
      </c>
    </row>
    <row r="30" spans="1:5" ht="15" x14ac:dyDescent="0.4">
      <c r="A30" s="2"/>
      <c r="B30" s="2"/>
      <c r="C30" s="9"/>
      <c r="D30" s="6"/>
      <c r="E30" s="9"/>
    </row>
    <row r="31" spans="1:5" ht="15" x14ac:dyDescent="0.4">
      <c r="A31" s="2" t="s">
        <v>25</v>
      </c>
      <c r="B31" s="2"/>
      <c r="C31" s="9"/>
      <c r="D31" s="6"/>
      <c r="E31" s="9"/>
    </row>
    <row r="32" spans="1:5" ht="15" x14ac:dyDescent="0.4">
      <c r="A32" s="2" t="s">
        <v>23</v>
      </c>
      <c r="B32" s="2"/>
      <c r="C32" s="9">
        <v>4598551</v>
      </c>
      <c r="D32" s="9"/>
      <c r="E32" s="9">
        <v>3803908</v>
      </c>
    </row>
    <row r="33" spans="1:5" ht="15" x14ac:dyDescent="0.4">
      <c r="A33" s="2" t="s">
        <v>26</v>
      </c>
      <c r="B33" s="2"/>
      <c r="C33" s="8">
        <f>SUM(C32:C32)</f>
        <v>4598551</v>
      </c>
      <c r="D33" s="6"/>
      <c r="E33" s="8">
        <f>SUM(E32:E32)</f>
        <v>3803908</v>
      </c>
    </row>
    <row r="34" spans="1:5" ht="15" x14ac:dyDescent="0.4">
      <c r="A34" s="2"/>
      <c r="B34" s="2"/>
      <c r="C34" s="9"/>
      <c r="D34" s="6"/>
      <c r="E34" s="9"/>
    </row>
    <row r="35" spans="1:5" ht="15" x14ac:dyDescent="0.4">
      <c r="A35" s="5" t="s">
        <v>27</v>
      </c>
      <c r="B35" s="3" t="s">
        <v>7</v>
      </c>
      <c r="C35" s="7">
        <f>+C29+C33</f>
        <v>10824299</v>
      </c>
      <c r="D35" s="3" t="s">
        <v>7</v>
      </c>
      <c r="E35" s="7">
        <f>+E29+E33</f>
        <v>10524038</v>
      </c>
    </row>
    <row r="36" spans="1:5" ht="15" x14ac:dyDescent="0.4">
      <c r="A36" s="2"/>
      <c r="B36" s="2"/>
      <c r="C36" s="6" t="s">
        <v>4</v>
      </c>
      <c r="D36" s="6"/>
      <c r="E36" s="6" t="s">
        <v>4</v>
      </c>
    </row>
    <row r="37" spans="1:5" ht="15" x14ac:dyDescent="0.4">
      <c r="A37" s="5" t="s">
        <v>28</v>
      </c>
      <c r="B37" s="2"/>
      <c r="C37" s="6"/>
      <c r="D37" s="6"/>
      <c r="E37" s="6"/>
    </row>
    <row r="38" spans="1:5" ht="15" x14ac:dyDescent="0.4">
      <c r="A38" s="2" t="s">
        <v>29</v>
      </c>
      <c r="B38" s="2"/>
      <c r="C38" s="6">
        <v>10500000</v>
      </c>
      <c r="D38" s="6"/>
      <c r="E38" s="6">
        <v>10500000</v>
      </c>
    </row>
    <row r="39" spans="1:5" ht="15" x14ac:dyDescent="0.4">
      <c r="A39" s="2" t="s">
        <v>30</v>
      </c>
      <c r="B39" s="2"/>
      <c r="C39" s="6">
        <v>2100000</v>
      </c>
      <c r="D39" s="6"/>
      <c r="E39" s="6">
        <v>2100000</v>
      </c>
    </row>
    <row r="40" spans="1:5" ht="15" x14ac:dyDescent="0.4">
      <c r="A40" s="2" t="s">
        <v>31</v>
      </c>
      <c r="B40" s="6"/>
      <c r="C40" s="6">
        <v>0</v>
      </c>
      <c r="D40" s="6"/>
      <c r="E40" s="6">
        <v>11675999</v>
      </c>
    </row>
    <row r="41" spans="1:5" ht="15" x14ac:dyDescent="0.4">
      <c r="A41" s="2" t="s">
        <v>32</v>
      </c>
      <c r="B41" s="2"/>
      <c r="C41" s="7">
        <v>3991966</v>
      </c>
      <c r="D41" s="6"/>
      <c r="E41" s="7">
        <v>4958990</v>
      </c>
    </row>
    <row r="42" spans="1:5" ht="15" x14ac:dyDescent="0.4">
      <c r="A42" s="2"/>
      <c r="B42" s="2"/>
      <c r="C42" s="9"/>
      <c r="D42" s="6"/>
      <c r="E42" s="9"/>
    </row>
    <row r="43" spans="1:5" ht="15" x14ac:dyDescent="0.4">
      <c r="A43" s="5" t="s">
        <v>33</v>
      </c>
      <c r="B43" s="2"/>
      <c r="C43" s="7">
        <f>SUM(C38:C41)</f>
        <v>16591966</v>
      </c>
      <c r="D43" s="3"/>
      <c r="E43" s="7">
        <f>SUM(E38:E41)</f>
        <v>29234989</v>
      </c>
    </row>
    <row r="44" spans="1:5" ht="15" x14ac:dyDescent="0.4">
      <c r="A44" s="2"/>
      <c r="B44" s="2"/>
      <c r="C44" s="9"/>
      <c r="D44" s="9"/>
      <c r="E44" s="9"/>
    </row>
    <row r="45" spans="1:5" ht="15.5" thickBot="1" x14ac:dyDescent="0.45">
      <c r="A45" s="5" t="s">
        <v>34</v>
      </c>
      <c r="B45" s="3" t="s">
        <v>7</v>
      </c>
      <c r="C45" s="10">
        <f>+C43+C35</f>
        <v>27416265</v>
      </c>
      <c r="D45" s="3" t="s">
        <v>7</v>
      </c>
      <c r="E45" s="10">
        <f>+E43+E35</f>
        <v>39759027</v>
      </c>
    </row>
    <row r="46" spans="1:5" ht="15.5" thickTop="1" x14ac:dyDescent="0.4">
      <c r="A46" s="2"/>
      <c r="B46" s="3"/>
      <c r="C46" s="9"/>
      <c r="D46" s="3"/>
      <c r="E46" s="9"/>
    </row>
    <row r="47" spans="1:5" ht="15.5" thickBot="1" x14ac:dyDescent="0.45">
      <c r="A47" s="5" t="s">
        <v>35</v>
      </c>
      <c r="B47" s="3" t="s">
        <v>7</v>
      </c>
      <c r="C47" s="10">
        <v>10609348</v>
      </c>
      <c r="D47" s="3" t="s">
        <v>7</v>
      </c>
      <c r="E47" s="10">
        <v>7755638</v>
      </c>
    </row>
    <row r="48" spans="1:5" ht="15.5" thickTop="1" x14ac:dyDescent="0.4">
      <c r="A48" s="2"/>
      <c r="B48" s="3"/>
      <c r="C48" s="9"/>
      <c r="D48" s="3"/>
      <c r="E48" s="9"/>
    </row>
    <row r="49" spans="1:5" ht="15.5" thickBot="1" x14ac:dyDescent="0.45">
      <c r="A49" s="5" t="s">
        <v>36</v>
      </c>
      <c r="B49" s="3" t="s">
        <v>7</v>
      </c>
      <c r="C49" s="10">
        <v>6026168</v>
      </c>
      <c r="D49" s="3" t="s">
        <v>7</v>
      </c>
      <c r="E49" s="10">
        <v>12364326</v>
      </c>
    </row>
    <row r="50" spans="1:5" ht="15.5" thickTop="1" x14ac:dyDescent="0.4">
      <c r="A50" s="5"/>
      <c r="B50" s="3"/>
      <c r="C50" s="9"/>
      <c r="D50" s="3"/>
      <c r="E50" s="9"/>
    </row>
    <row r="51" spans="1:5" ht="15" x14ac:dyDescent="0.4">
      <c r="A51" s="5"/>
      <c r="B51" s="3"/>
      <c r="C51" s="9"/>
      <c r="D51" s="3"/>
      <c r="E51" s="9"/>
    </row>
    <row r="52" spans="1:5" ht="15" x14ac:dyDescent="0.4">
      <c r="A52" s="2" t="s">
        <v>37</v>
      </c>
      <c r="B52" s="18" t="s">
        <v>38</v>
      </c>
      <c r="C52" s="18"/>
      <c r="D52" s="18"/>
      <c r="E52" s="18"/>
    </row>
    <row r="53" spans="1:5" ht="15" x14ac:dyDescent="0.4">
      <c r="A53" s="2" t="s">
        <v>39</v>
      </c>
      <c r="B53" s="18" t="s">
        <v>40</v>
      </c>
      <c r="C53" s="18"/>
      <c r="D53" s="18"/>
      <c r="E53" s="18"/>
    </row>
    <row r="54" spans="1:5" ht="15" x14ac:dyDescent="0.4">
      <c r="A54" s="2"/>
      <c r="B54" s="1"/>
      <c r="C54" s="1"/>
      <c r="D54" s="1"/>
      <c r="E54" s="1"/>
    </row>
    <row r="55" spans="1:5" ht="15" x14ac:dyDescent="0.4">
      <c r="A55" s="18" t="s">
        <v>41</v>
      </c>
      <c r="B55" s="18"/>
      <c r="C55" s="18"/>
      <c r="D55" s="18"/>
      <c r="E55" s="18"/>
    </row>
    <row r="56" spans="1:5" ht="15" x14ac:dyDescent="0.4">
      <c r="A56" s="18" t="s">
        <v>42</v>
      </c>
      <c r="B56" s="18"/>
      <c r="C56" s="18"/>
      <c r="D56" s="18"/>
      <c r="E56" s="18"/>
    </row>
    <row r="57" spans="1:5" ht="15" x14ac:dyDescent="0.4">
      <c r="A57" s="2"/>
      <c r="B57" s="2"/>
      <c r="C57" s="2"/>
      <c r="D57" s="2"/>
      <c r="E57" s="2"/>
    </row>
    <row r="58" spans="1:5" x14ac:dyDescent="0.35">
      <c r="C58" s="11"/>
      <c r="E58" s="11">
        <f>+E22-E45</f>
        <v>0</v>
      </c>
    </row>
    <row r="59" spans="1:5" ht="15" x14ac:dyDescent="0.4">
      <c r="A59" s="21" t="s">
        <v>0</v>
      </c>
      <c r="B59" s="21"/>
      <c r="C59" s="21"/>
      <c r="D59" s="21"/>
      <c r="E59" s="21"/>
    </row>
    <row r="60" spans="1:5" ht="15" x14ac:dyDescent="0.4">
      <c r="A60" s="21" t="s">
        <v>43</v>
      </c>
      <c r="B60" s="21"/>
      <c r="C60" s="21"/>
      <c r="D60" s="21"/>
      <c r="E60" s="21"/>
    </row>
    <row r="61" spans="1:5" x14ac:dyDescent="0.35">
      <c r="A61" s="22" t="s">
        <v>44</v>
      </c>
      <c r="B61" s="22"/>
      <c r="C61" s="22"/>
      <c r="D61" s="22"/>
      <c r="E61" s="22"/>
    </row>
    <row r="62" spans="1:5" ht="15" x14ac:dyDescent="0.4">
      <c r="A62" s="12"/>
      <c r="B62" s="12"/>
      <c r="C62" s="12"/>
      <c r="D62" s="12"/>
      <c r="E62" s="12"/>
    </row>
    <row r="63" spans="1:5" ht="15" x14ac:dyDescent="0.4">
      <c r="A63" s="12"/>
      <c r="B63" s="12"/>
      <c r="C63" s="4">
        <v>2020</v>
      </c>
      <c r="D63" s="12"/>
      <c r="E63" s="4">
        <v>2019</v>
      </c>
    </row>
    <row r="64" spans="1:5" ht="15" x14ac:dyDescent="0.4">
      <c r="A64" s="12"/>
      <c r="B64" s="12"/>
      <c r="C64" s="12"/>
      <c r="D64" s="12"/>
      <c r="E64" s="12"/>
    </row>
    <row r="65" spans="1:5" ht="15" x14ac:dyDescent="0.4">
      <c r="A65" s="13" t="s">
        <v>45</v>
      </c>
      <c r="B65" s="1"/>
      <c r="C65" s="12" t="s">
        <v>4</v>
      </c>
      <c r="D65" s="12"/>
      <c r="E65" s="12" t="s">
        <v>4</v>
      </c>
    </row>
    <row r="66" spans="1:5" ht="15" x14ac:dyDescent="0.4">
      <c r="A66" s="12" t="s">
        <v>46</v>
      </c>
      <c r="B66" s="3" t="s">
        <v>7</v>
      </c>
      <c r="C66" s="7">
        <v>26298252</v>
      </c>
      <c r="D66" s="14" t="s">
        <v>7</v>
      </c>
      <c r="E66" s="7">
        <v>27041586</v>
      </c>
    </row>
    <row r="67" spans="1:5" ht="15" x14ac:dyDescent="0.4">
      <c r="A67" s="12"/>
      <c r="B67" s="3"/>
      <c r="C67" s="9"/>
      <c r="D67" s="14"/>
      <c r="E67" s="9"/>
    </row>
    <row r="68" spans="1:5" ht="15" x14ac:dyDescent="0.4">
      <c r="A68" s="13" t="s">
        <v>47</v>
      </c>
      <c r="B68" s="12"/>
      <c r="C68" s="6" t="s">
        <v>4</v>
      </c>
      <c r="D68" s="15"/>
      <c r="E68" s="6" t="s">
        <v>4</v>
      </c>
    </row>
    <row r="69" spans="1:5" ht="15" x14ac:dyDescent="0.4">
      <c r="A69" s="12" t="s">
        <v>48</v>
      </c>
      <c r="B69" s="12"/>
      <c r="C69" s="6">
        <v>11439678</v>
      </c>
      <c r="D69" s="15"/>
      <c r="E69" s="6">
        <v>11210892</v>
      </c>
    </row>
    <row r="70" spans="1:5" ht="15" x14ac:dyDescent="0.4">
      <c r="A70" s="12" t="s">
        <v>49</v>
      </c>
      <c r="B70" s="12"/>
      <c r="C70" s="6">
        <v>1170343</v>
      </c>
      <c r="D70" s="15"/>
      <c r="E70" s="6">
        <v>1128777</v>
      </c>
    </row>
    <row r="71" spans="1:5" ht="15" x14ac:dyDescent="0.4">
      <c r="A71" s="12" t="s">
        <v>50</v>
      </c>
      <c r="B71" s="12"/>
      <c r="C71" s="7">
        <v>592382</v>
      </c>
      <c r="D71" s="15"/>
      <c r="E71" s="7">
        <v>627179</v>
      </c>
    </row>
    <row r="72" spans="1:5" ht="15" x14ac:dyDescent="0.4">
      <c r="A72" s="12"/>
      <c r="B72" s="12"/>
      <c r="C72" s="6">
        <f>SUM(C69:C71)</f>
        <v>13202403</v>
      </c>
      <c r="D72" s="15"/>
      <c r="E72" s="6">
        <f>SUM(E69:E71)</f>
        <v>12966848</v>
      </c>
    </row>
    <row r="73" spans="1:5" ht="15" x14ac:dyDescent="0.4">
      <c r="A73" s="12"/>
      <c r="B73" s="12"/>
      <c r="C73" s="7"/>
      <c r="D73" s="15"/>
      <c r="E73" s="7"/>
    </row>
    <row r="74" spans="1:5" ht="15" x14ac:dyDescent="0.4">
      <c r="A74" s="13" t="s">
        <v>51</v>
      </c>
      <c r="B74" s="12"/>
      <c r="C74" s="7">
        <f>+C66-C72</f>
        <v>13095849</v>
      </c>
      <c r="D74" s="15"/>
      <c r="E74" s="7">
        <f>+E66-E72</f>
        <v>14074738</v>
      </c>
    </row>
    <row r="75" spans="1:5" ht="15" x14ac:dyDescent="0.4">
      <c r="A75" s="12"/>
      <c r="B75" s="12"/>
      <c r="C75" s="6" t="s">
        <v>4</v>
      </c>
      <c r="D75" s="15"/>
      <c r="E75" s="6" t="s">
        <v>4</v>
      </c>
    </row>
    <row r="76" spans="1:5" ht="15" x14ac:dyDescent="0.4">
      <c r="A76" s="13" t="s">
        <v>52</v>
      </c>
      <c r="B76" s="12"/>
      <c r="C76" s="6" t="s">
        <v>4</v>
      </c>
      <c r="D76" s="15"/>
      <c r="E76" s="6" t="s">
        <v>4</v>
      </c>
    </row>
    <row r="77" spans="1:5" ht="15" x14ac:dyDescent="0.4">
      <c r="A77" s="12" t="s">
        <v>53</v>
      </c>
      <c r="B77" s="12"/>
      <c r="C77" s="6">
        <v>6825250</v>
      </c>
      <c r="D77" s="15"/>
      <c r="E77" s="6">
        <v>6499111</v>
      </c>
    </row>
    <row r="78" spans="1:5" ht="15" x14ac:dyDescent="0.4">
      <c r="A78" s="12" t="s">
        <v>54</v>
      </c>
      <c r="B78" s="12"/>
      <c r="C78" s="6">
        <v>490020</v>
      </c>
      <c r="D78" s="15"/>
      <c r="E78" s="6">
        <v>519347</v>
      </c>
    </row>
    <row r="79" spans="1:5" ht="15" x14ac:dyDescent="0.4">
      <c r="A79" s="12"/>
      <c r="B79" s="12"/>
      <c r="C79" s="8">
        <f>SUM(C77:C78)</f>
        <v>7315270</v>
      </c>
      <c r="D79" s="15"/>
      <c r="E79" s="8">
        <f>SUM(E77:E78)</f>
        <v>7018458</v>
      </c>
    </row>
    <row r="80" spans="1:5" ht="15" x14ac:dyDescent="0.4">
      <c r="A80" s="13" t="s">
        <v>55</v>
      </c>
      <c r="B80" s="12"/>
      <c r="C80" s="6" t="s">
        <v>4</v>
      </c>
      <c r="D80" s="15"/>
      <c r="E80" s="6" t="s">
        <v>4</v>
      </c>
    </row>
    <row r="81" spans="1:5" ht="15" x14ac:dyDescent="0.4">
      <c r="A81" s="12" t="s">
        <v>56</v>
      </c>
      <c r="B81" s="12"/>
      <c r="C81" s="6">
        <v>18802</v>
      </c>
      <c r="D81" s="15"/>
      <c r="E81" s="6">
        <v>4105</v>
      </c>
    </row>
    <row r="82" spans="1:5" ht="15" x14ac:dyDescent="0.4">
      <c r="A82" s="12" t="s">
        <v>57</v>
      </c>
      <c r="B82" s="12"/>
      <c r="C82" s="7">
        <v>-256724</v>
      </c>
      <c r="D82" s="15"/>
      <c r="E82" s="7">
        <v>-426815</v>
      </c>
    </row>
    <row r="83" spans="1:5" ht="15" x14ac:dyDescent="0.4">
      <c r="A83" s="12"/>
      <c r="B83" s="12"/>
      <c r="C83" s="8">
        <f>SUM(C81:C82)</f>
        <v>-237922</v>
      </c>
      <c r="D83" s="15"/>
      <c r="E83" s="8">
        <f>SUM(E81:E82)</f>
        <v>-422710</v>
      </c>
    </row>
    <row r="84" spans="1:5" ht="15" x14ac:dyDescent="0.4">
      <c r="A84" s="13" t="s">
        <v>58</v>
      </c>
      <c r="B84" s="12"/>
      <c r="C84" s="6"/>
      <c r="D84" s="15"/>
      <c r="E84" s="6"/>
    </row>
    <row r="85" spans="1:5" ht="15" x14ac:dyDescent="0.4">
      <c r="A85" s="12" t="s">
        <v>59</v>
      </c>
      <c r="B85" s="12"/>
      <c r="C85" s="6">
        <v>50329</v>
      </c>
      <c r="D85" s="15"/>
      <c r="E85" s="6">
        <v>110519</v>
      </c>
    </row>
    <row r="86" spans="1:5" ht="15" x14ac:dyDescent="0.4">
      <c r="A86" s="12" t="s">
        <v>60</v>
      </c>
      <c r="B86" s="12"/>
      <c r="C86" s="9">
        <v>-67394</v>
      </c>
      <c r="D86" s="15"/>
      <c r="E86" s="9">
        <v>-83099</v>
      </c>
    </row>
    <row r="87" spans="1:5" ht="15" x14ac:dyDescent="0.4">
      <c r="A87" s="12" t="s">
        <v>61</v>
      </c>
      <c r="B87" s="12"/>
      <c r="C87" s="9">
        <v>3791</v>
      </c>
      <c r="D87" s="15"/>
      <c r="E87" s="9">
        <v>12031</v>
      </c>
    </row>
    <row r="88" spans="1:5" ht="15" x14ac:dyDescent="0.4">
      <c r="A88" s="12" t="s">
        <v>62</v>
      </c>
      <c r="B88" s="12"/>
      <c r="C88" s="9">
        <v>-17391</v>
      </c>
      <c r="D88" s="15"/>
      <c r="E88" s="9">
        <v>-2212</v>
      </c>
    </row>
    <row r="89" spans="1:5" ht="15" x14ac:dyDescent="0.4">
      <c r="A89" s="12"/>
      <c r="B89" s="12"/>
      <c r="C89" s="8">
        <f>SUM(C85:C88)</f>
        <v>-30665</v>
      </c>
      <c r="D89" s="15"/>
      <c r="E89" s="8">
        <f>SUM(E85:E88)</f>
        <v>37239</v>
      </c>
    </row>
    <row r="90" spans="1:5" ht="15" x14ac:dyDescent="0.4">
      <c r="A90" s="12"/>
      <c r="B90" s="12"/>
      <c r="C90" s="9"/>
      <c r="D90" s="15"/>
      <c r="E90" s="9"/>
    </row>
    <row r="91" spans="1:5" ht="15" x14ac:dyDescent="0.4">
      <c r="A91" s="13" t="s">
        <v>63</v>
      </c>
      <c r="B91" s="3" t="s">
        <v>7</v>
      </c>
      <c r="C91" s="9">
        <f>+C74-C79-C83-C89</f>
        <v>6049166</v>
      </c>
      <c r="D91" s="3" t="s">
        <v>7</v>
      </c>
      <c r="E91" s="9">
        <f>+E74-E79-E83-E89</f>
        <v>7441751</v>
      </c>
    </row>
    <row r="92" spans="1:5" ht="15" x14ac:dyDescent="0.4">
      <c r="A92" s="12"/>
      <c r="B92" s="12"/>
      <c r="C92" s="9"/>
      <c r="D92" s="15"/>
      <c r="E92" s="9"/>
    </row>
    <row r="93" spans="1:5" ht="15" x14ac:dyDescent="0.4">
      <c r="A93" s="13" t="s">
        <v>64</v>
      </c>
      <c r="B93" s="12"/>
      <c r="C93" s="6"/>
      <c r="D93" s="15"/>
      <c r="E93" s="6"/>
    </row>
    <row r="94" spans="1:5" ht="15" x14ac:dyDescent="0.4">
      <c r="A94" s="12" t="s">
        <v>65</v>
      </c>
      <c r="B94" s="12"/>
      <c r="C94" s="9">
        <v>-1866460</v>
      </c>
      <c r="D94" s="15"/>
      <c r="E94" s="9">
        <v>-2248634</v>
      </c>
    </row>
    <row r="95" spans="1:5" ht="15" x14ac:dyDescent="0.4">
      <c r="A95" s="12" t="s">
        <v>66</v>
      </c>
      <c r="B95" s="12"/>
      <c r="C95" s="7">
        <v>-211084</v>
      </c>
      <c r="D95" s="15"/>
      <c r="E95" s="7">
        <v>-234113</v>
      </c>
    </row>
    <row r="96" spans="1:5" ht="15" x14ac:dyDescent="0.4">
      <c r="A96" s="12"/>
      <c r="B96" s="12"/>
      <c r="C96" s="16">
        <f>SUM(C94:C95)</f>
        <v>-2077544</v>
      </c>
      <c r="D96" s="15"/>
      <c r="E96" s="16">
        <f>SUM(E94:E95)</f>
        <v>-2482747</v>
      </c>
    </row>
    <row r="97" spans="1:5" ht="15" x14ac:dyDescent="0.4">
      <c r="A97" s="13"/>
      <c r="B97" s="12"/>
      <c r="C97" s="6"/>
      <c r="D97" s="15"/>
      <c r="E97" s="6"/>
    </row>
    <row r="98" spans="1:5" ht="15" x14ac:dyDescent="0.4">
      <c r="A98" s="12"/>
      <c r="B98" s="12"/>
      <c r="C98" s="9"/>
      <c r="D98" s="15"/>
      <c r="E98" s="9"/>
    </row>
    <row r="99" spans="1:5" ht="15" x14ac:dyDescent="0.4">
      <c r="A99" s="13" t="s">
        <v>67</v>
      </c>
      <c r="B99" s="3" t="s">
        <v>7</v>
      </c>
      <c r="C99" s="9">
        <f>+C91+C96</f>
        <v>3971622</v>
      </c>
      <c r="D99" s="17" t="s">
        <v>7</v>
      </c>
      <c r="E99" s="9">
        <f>+E91+E96</f>
        <v>4959004</v>
      </c>
    </row>
    <row r="100" spans="1:5" ht="15" x14ac:dyDescent="0.4">
      <c r="A100" s="13"/>
      <c r="B100" s="3"/>
      <c r="C100" s="9"/>
      <c r="D100" s="3"/>
      <c r="E100" s="9"/>
    </row>
    <row r="101" spans="1:5" ht="15" x14ac:dyDescent="0.4">
      <c r="A101" s="13" t="s">
        <v>68</v>
      </c>
      <c r="B101" s="3"/>
      <c r="C101" s="9"/>
      <c r="D101" s="3"/>
      <c r="E101" s="9"/>
    </row>
    <row r="102" spans="1:5" ht="15" x14ac:dyDescent="0.4">
      <c r="A102" s="12" t="s">
        <v>69</v>
      </c>
      <c r="B102" s="3"/>
      <c r="C102" s="9">
        <v>-234</v>
      </c>
      <c r="D102" s="17"/>
      <c r="E102" s="9">
        <v>-14</v>
      </c>
    </row>
    <row r="103" spans="1:5" ht="15" x14ac:dyDescent="0.4">
      <c r="A103" s="12" t="s">
        <v>70</v>
      </c>
      <c r="B103" s="3"/>
      <c r="C103" s="7">
        <v>20578</v>
      </c>
      <c r="D103" s="3"/>
      <c r="E103" s="7">
        <v>0</v>
      </c>
    </row>
    <row r="104" spans="1:5" ht="15" x14ac:dyDescent="0.4">
      <c r="A104" s="12"/>
      <c r="B104" s="3"/>
      <c r="C104" s="9">
        <f>+C102+C103</f>
        <v>20344</v>
      </c>
      <c r="D104" s="3"/>
      <c r="E104" s="9">
        <f>+E102+E103</f>
        <v>-14</v>
      </c>
    </row>
    <row r="105" spans="1:5" ht="15" x14ac:dyDescent="0.4">
      <c r="A105" s="12"/>
      <c r="B105" s="3"/>
      <c r="C105" s="9"/>
      <c r="D105" s="15"/>
      <c r="E105" s="9"/>
    </row>
    <row r="106" spans="1:5" ht="15.5" thickBot="1" x14ac:dyDescent="0.45">
      <c r="A106" s="13" t="s">
        <v>71</v>
      </c>
      <c r="B106" s="3" t="s">
        <v>7</v>
      </c>
      <c r="C106" s="10">
        <f>+C99+C104</f>
        <v>3991966</v>
      </c>
      <c r="D106" s="3" t="s">
        <v>7</v>
      </c>
      <c r="E106" s="10">
        <f>+E99+E104</f>
        <v>4958990</v>
      </c>
    </row>
    <row r="107" spans="1:5" ht="15.5" thickTop="1" x14ac:dyDescent="0.4">
      <c r="A107" s="12"/>
      <c r="B107" s="12"/>
      <c r="C107" s="9"/>
      <c r="D107" s="15"/>
      <c r="E107" s="9"/>
    </row>
    <row r="108" spans="1:5" ht="15" x14ac:dyDescent="0.4">
      <c r="A108" s="12"/>
      <c r="B108" s="12"/>
      <c r="C108" s="9"/>
      <c r="D108" s="15"/>
      <c r="E108" s="9"/>
    </row>
    <row r="109" spans="1:5" ht="15" x14ac:dyDescent="0.4">
      <c r="A109" s="2" t="s">
        <v>37</v>
      </c>
      <c r="B109" s="18" t="s">
        <v>38</v>
      </c>
      <c r="C109" s="18"/>
      <c r="D109" s="18"/>
      <c r="E109" s="18"/>
    </row>
    <row r="110" spans="1:5" ht="15" x14ac:dyDescent="0.4">
      <c r="A110" s="2" t="s">
        <v>39</v>
      </c>
      <c r="B110" s="18" t="s">
        <v>40</v>
      </c>
      <c r="C110" s="18"/>
      <c r="D110" s="18"/>
      <c r="E110" s="18"/>
    </row>
    <row r="111" spans="1:5" ht="15" x14ac:dyDescent="0.4">
      <c r="A111" s="2"/>
      <c r="B111" s="1"/>
      <c r="C111" s="1"/>
      <c r="D111" s="1"/>
      <c r="E111" s="1"/>
    </row>
    <row r="112" spans="1:5" ht="15" x14ac:dyDescent="0.4">
      <c r="A112" s="18" t="s">
        <v>41</v>
      </c>
      <c r="B112" s="18"/>
      <c r="C112" s="18"/>
      <c r="D112" s="18"/>
      <c r="E112" s="18"/>
    </row>
    <row r="113" spans="1:5" ht="15" x14ac:dyDescent="0.4">
      <c r="A113" s="18" t="s">
        <v>42</v>
      </c>
      <c r="B113" s="18"/>
      <c r="C113" s="18"/>
      <c r="D113" s="18"/>
      <c r="E113" s="18"/>
    </row>
  </sheetData>
  <mergeCells count="14">
    <mergeCell ref="B110:E110"/>
    <mergeCell ref="A112:E112"/>
    <mergeCell ref="A113:E113"/>
    <mergeCell ref="A56:E56"/>
    <mergeCell ref="A59:E59"/>
    <mergeCell ref="A60:E60"/>
    <mergeCell ref="A61:E61"/>
    <mergeCell ref="B109:E109"/>
    <mergeCell ref="A55:E55"/>
    <mergeCell ref="A2:E2"/>
    <mergeCell ref="A3:E3"/>
    <mergeCell ref="A4:E4"/>
    <mergeCell ref="B52:E52"/>
    <mergeCell ref="B53:E5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2020-06-04T14:39:07Z</dcterms:created>
  <dcterms:modified xsi:type="dcterms:W3CDTF">2020-06-05T16:33:08Z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2020-06-04T14:40:30Z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a72468de-84f8-40c6-9f62-340f12482aa6</vt:lpwstr>
  </property>
  <property fmtid="{D5CDD505-2E9C-101B-9397-08002B2CF9AE}" pid="8" name="MSIP_Label_6bef4708-a834-4f25-94df-0fd0c4b3067e_ContentBits">
    <vt:lpwstr>0</vt:lpwstr>
  </property>
</Properties>
</file>