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5. Mayo\"/>
    </mc:Choice>
  </mc:AlternateContent>
  <xr:revisionPtr revIDLastSave="0" documentId="13_ncr:1_{F86DC2A5-C193-42DF-A6E9-689C61A0F9E8}" xr6:coauthVersionLast="44" xr6:coauthVersionMax="44" xr10:uidLastSave="{00000000-0000-0000-0000-000000000000}"/>
  <bookViews>
    <workbookView xWindow="-120" yWindow="-120" windowWidth="29040" windowHeight="15840" xr2:uid="{25067825-C911-42CE-A88E-F51EABB005BB}"/>
  </bookViews>
  <sheets>
    <sheet name="BGv2" sheetId="1" r:id="rId1"/>
    <sheet name="ERv2" sheetId="2" r:id="rId2"/>
  </sheets>
  <externalReferences>
    <externalReference r:id="rId3"/>
  </externalReferences>
  <definedNames>
    <definedName name="_xlnm.Print_Area" localSheetId="0">'BGv2'!$A$1:$E$50</definedName>
    <definedName name="_xlnm.Print_Area" localSheetId="1">'ERv2'!$A$1:$D$51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2" l="1"/>
  <c r="D22" i="2"/>
  <c r="D18" i="2"/>
  <c r="D15" i="2"/>
  <c r="D17" i="1"/>
  <c r="D26" i="2" l="1"/>
  <c r="D33" i="2" s="1"/>
  <c r="D38" i="2" s="1"/>
  <c r="D34" i="1"/>
  <c r="D27" i="1"/>
  <c r="D41" i="1"/>
  <c r="D11" i="1"/>
  <c r="D31" i="1"/>
  <c r="D14" i="1"/>
  <c r="D36" i="1" l="1"/>
  <c r="D43" i="1"/>
  <c r="D19" i="1"/>
</calcChain>
</file>

<file path=xl/sharedStrings.xml><?xml version="1.0" encoding="utf-8"?>
<sst xmlns="http://schemas.openxmlformats.org/spreadsheetml/2006/main" count="71" uniqueCount="65">
  <si>
    <t>Atlántida Vida, S.A., Seguros de Personas</t>
  </si>
  <si>
    <t>Balance General al 31 de Mayo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</si>
  <si>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</si>
  <si>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</si>
  <si>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</si>
  <si>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</si>
  <si>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</si>
  <si>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</si>
  <si>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</si>
  <si>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</si>
  <si>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</si>
  <si>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</si>
  <si>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</si>
  <si>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</si>
  <si>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</si>
  <si>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</si>
  <si>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</si>
  <si>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</si>
  <si>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</si>
  <si>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</si>
  <si>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</si>
  <si>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</si>
  <si>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</si>
  <si>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</si>
  <si>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</si>
  <si>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</si>
  <si>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</si>
  <si>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</si>
  <si>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</si>
  <si>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</si>
  <si>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</si>
  <si>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</si>
  <si>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</si>
  <si>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</si>
  <si>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</si>
  <si>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</si>
  <si>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</si>
  <si>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</si>
  <si>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</si>
  <si>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</si>
  <si>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Mayo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</si>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</sst>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5" fillId="0" borderId="0" xfId="0" applyNumberFormat="1" applyFont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BGvM"/>
      <sheetName val="BGvM2"/>
      <sheetName val="ER"/>
      <sheetName val="ERv2"/>
      <sheetName val="ERv3"/>
      <sheetName val="ERvM"/>
      <sheetName val="ERvM2"/>
    </sheetNames>
    <sheetDataSet>
      <sheetData sheetId="0">
        <row r="4">
          <cell r="G4">
            <v>0</v>
          </cell>
        </row>
        <row r="1977">
          <cell r="G1977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9315-4D93-4BB4-A0FB-1BD4FC4D84D8}">
  <sheetPr>
    <tabColor theme="0" tint="-0.249977111117893"/>
  </sheetPr>
  <dimension ref="A1:O1969"/>
  <sheetViews>
    <sheetView showGridLines="0" tabSelected="1" zoomScaleNormal="100" workbookViewId="0">
      <selection activeCell="N22" sqref="N2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15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3347754.28</v>
      </c>
      <c r="D8" s="8"/>
      <c r="G8" s="8"/>
    </row>
    <row r="9" spans="1:11" s="6" customFormat="1" ht="12.95" customHeight="1" x14ac:dyDescent="0.2">
      <c r="A9" s="11" t="s">
        <v>6</v>
      </c>
      <c r="C9" s="8">
        <v>3410859.06</v>
      </c>
      <c r="D9" s="8"/>
      <c r="G9" s="8"/>
    </row>
    <row r="10" spans="1:11" s="6" customFormat="1" ht="12.95" customHeight="1" x14ac:dyDescent="0.2">
      <c r="A10" s="11" t="s">
        <v>7</v>
      </c>
      <c r="C10" s="8">
        <v>504.03</v>
      </c>
      <c r="D10" s="8"/>
      <c r="G10" s="8"/>
    </row>
    <row r="11" spans="1:11" s="6" customFormat="1" ht="12.95" customHeight="1" x14ac:dyDescent="0.2">
      <c r="A11" s="5" t="s">
        <v>8</v>
      </c>
      <c r="C11" s="12"/>
      <c r="D11" s="13">
        <f>SUM(C8:C10)</f>
        <v>6759117.3700000001</v>
      </c>
      <c r="G11" s="8"/>
      <c r="H11" s="14"/>
    </row>
    <row r="12" spans="1:11" s="6" customFormat="1" ht="12.95" customHeight="1" x14ac:dyDescent="0.2">
      <c r="A12" s="5" t="s">
        <v>9</v>
      </c>
      <c r="C12" s="8"/>
      <c r="D12" s="8"/>
      <c r="G12" s="8"/>
    </row>
    <row r="13" spans="1:11" s="6" customFormat="1" ht="12.95" customHeight="1" x14ac:dyDescent="0.2">
      <c r="A13" s="11" t="s">
        <v>10</v>
      </c>
      <c r="C13" s="15">
        <v>580816.99</v>
      </c>
      <c r="D13" s="8"/>
      <c r="G13" s="8"/>
    </row>
    <row r="14" spans="1:11" s="6" customFormat="1" ht="12.95" customHeight="1" x14ac:dyDescent="0.2">
      <c r="A14" s="5" t="s">
        <v>11</v>
      </c>
      <c r="C14" s="8"/>
      <c r="D14" s="13">
        <f>SUM(C13:C13)</f>
        <v>580816.99</v>
      </c>
      <c r="G14" s="8"/>
      <c r="H14" s="14"/>
      <c r="J14" s="16"/>
      <c r="K14" s="16"/>
    </row>
    <row r="15" spans="1:11" s="6" customFormat="1" ht="12.95" customHeight="1" x14ac:dyDescent="0.2">
      <c r="A15" s="5" t="s">
        <v>12</v>
      </c>
      <c r="C15" s="8"/>
      <c r="D15" s="8"/>
      <c r="H15" s="14"/>
    </row>
    <row r="16" spans="1:11" s="6" customFormat="1" ht="12.95" customHeight="1" x14ac:dyDescent="0.2">
      <c r="A16" s="6" t="s">
        <v>13</v>
      </c>
      <c r="C16" s="15">
        <v>8973.5400000000009</v>
      </c>
      <c r="D16" s="8"/>
    </row>
    <row r="17" spans="1:15" s="6" customFormat="1" ht="12.95" customHeight="1" x14ac:dyDescent="0.2">
      <c r="A17" s="17" t="s">
        <v>14</v>
      </c>
      <c r="C17" s="8"/>
      <c r="D17" s="18">
        <f>SUM(C16)</f>
        <v>8973.5400000000009</v>
      </c>
      <c r="G17" s="8"/>
    </row>
    <row r="18" spans="1:15" s="6" customFormat="1" ht="12.95" customHeight="1" x14ac:dyDescent="0.2">
      <c r="A18" s="11" t="s">
        <v>15</v>
      </c>
      <c r="C18" s="8"/>
      <c r="D18" s="8"/>
    </row>
    <row r="19" spans="1:15" s="6" customFormat="1" ht="12.95" customHeight="1" thickBot="1" x14ac:dyDescent="0.25">
      <c r="A19" s="19" t="s">
        <v>16</v>
      </c>
      <c r="C19" s="8"/>
      <c r="D19" s="20">
        <f>+D11+D14+D17</f>
        <v>7348907.9000000004</v>
      </c>
      <c r="I19" s="16"/>
    </row>
    <row r="20" spans="1:15" s="6" customFormat="1" ht="12.95" customHeight="1" thickTop="1" x14ac:dyDescent="0.2">
      <c r="A20" s="21" t="s">
        <v>15</v>
      </c>
      <c r="C20" s="8"/>
      <c r="D20" s="8"/>
    </row>
    <row r="21" spans="1:15" s="6" customFormat="1" ht="12.95" customHeight="1" x14ac:dyDescent="0.2">
      <c r="A21" s="21"/>
      <c r="C21" s="8"/>
      <c r="D21" s="8"/>
    </row>
    <row r="22" spans="1:15" s="6" customFormat="1" ht="12.95" customHeight="1" x14ac:dyDescent="0.2">
      <c r="A22" s="5" t="s">
        <v>17</v>
      </c>
      <c r="C22" s="8"/>
      <c r="D22" s="8"/>
    </row>
    <row r="23" spans="1:15" s="6" customFormat="1" ht="12.95" customHeight="1" x14ac:dyDescent="0.2">
      <c r="A23" s="19" t="s">
        <v>18</v>
      </c>
      <c r="C23" s="8"/>
      <c r="D23" s="8"/>
      <c r="O23" s="22"/>
    </row>
    <row r="24" spans="1:15" s="6" customFormat="1" ht="12.95" customHeight="1" x14ac:dyDescent="0.2">
      <c r="A24" s="11" t="s">
        <v>19</v>
      </c>
      <c r="C24" s="8">
        <v>732209.98</v>
      </c>
      <c r="D24" s="8"/>
      <c r="G24" s="8"/>
    </row>
    <row r="25" spans="1:15" s="6" customFormat="1" ht="12.95" customHeight="1" x14ac:dyDescent="0.2">
      <c r="A25" s="11" t="s">
        <v>20</v>
      </c>
      <c r="C25" s="8">
        <v>40421.54</v>
      </c>
      <c r="D25" s="8"/>
    </row>
    <row r="26" spans="1:15" s="6" customFormat="1" ht="12.95" customHeight="1" x14ac:dyDescent="0.2">
      <c r="A26" s="11" t="s">
        <v>21</v>
      </c>
      <c r="C26" s="8">
        <v>5555.42</v>
      </c>
      <c r="D26" s="8"/>
    </row>
    <row r="27" spans="1:15" s="6" customFormat="1" ht="12.95" customHeight="1" x14ac:dyDescent="0.2">
      <c r="A27" s="17" t="s">
        <v>22</v>
      </c>
      <c r="C27" s="12"/>
      <c r="D27" s="13">
        <f>SUM(C24:C26)</f>
        <v>778186.94000000006</v>
      </c>
    </row>
    <row r="28" spans="1:15" s="6" customFormat="1" ht="12.95" customHeight="1" x14ac:dyDescent="0.2">
      <c r="A28" s="17" t="s">
        <v>23</v>
      </c>
      <c r="C28" s="8"/>
      <c r="D28" s="8"/>
    </row>
    <row r="29" spans="1:15" s="6" customFormat="1" ht="12.95" customHeight="1" x14ac:dyDescent="0.2">
      <c r="A29" s="6" t="s">
        <v>24</v>
      </c>
      <c r="C29" s="8">
        <v>784395.78</v>
      </c>
      <c r="D29" s="8"/>
    </row>
    <row r="30" spans="1:15" s="6" customFormat="1" ht="12.95" customHeight="1" x14ac:dyDescent="0.2">
      <c r="A30" s="21" t="s">
        <v>25</v>
      </c>
      <c r="C30" s="8">
        <v>1015.16</v>
      </c>
      <c r="D30" s="8"/>
      <c r="G30" s="14"/>
    </row>
    <row r="31" spans="1:15" s="6" customFormat="1" ht="12.95" customHeight="1" x14ac:dyDescent="0.2">
      <c r="A31" s="17" t="s">
        <v>26</v>
      </c>
      <c r="C31" s="12"/>
      <c r="D31" s="13">
        <f>SUM(C29:C30)</f>
        <v>785410.94000000006</v>
      </c>
    </row>
    <row r="32" spans="1:15" s="6" customFormat="1" ht="12.95" customHeight="1" x14ac:dyDescent="0.2">
      <c r="A32" s="17" t="s">
        <v>27</v>
      </c>
      <c r="C32" s="8"/>
      <c r="D32" s="8"/>
      <c r="F32" s="24"/>
    </row>
    <row r="33" spans="1:8" s="6" customFormat="1" ht="12.95" customHeight="1" x14ac:dyDescent="0.2">
      <c r="A33" s="6" t="s">
        <v>28</v>
      </c>
      <c r="C33" s="8">
        <v>1571.22</v>
      </c>
      <c r="D33" s="8"/>
      <c r="F33" s="22"/>
    </row>
    <row r="34" spans="1:8" s="6" customFormat="1" ht="12.95" customHeight="1" x14ac:dyDescent="0.2">
      <c r="A34" s="17" t="s">
        <v>29</v>
      </c>
      <c r="C34" s="12"/>
      <c r="D34" s="13">
        <f>SUM(C33:C33)</f>
        <v>1571.22</v>
      </c>
      <c r="G34" s="14"/>
      <c r="H34" s="25"/>
    </row>
    <row r="35" spans="1:8" s="6" customFormat="1" ht="12.95" customHeight="1" x14ac:dyDescent="0.2">
      <c r="C35" s="8"/>
      <c r="D35" s="8"/>
    </row>
    <row r="36" spans="1:8" s="6" customFormat="1" ht="12.95" customHeight="1" x14ac:dyDescent="0.2">
      <c r="A36" s="17" t="s">
        <v>30</v>
      </c>
      <c r="C36" s="8"/>
      <c r="D36" s="18">
        <f>+D27+D31+D34</f>
        <v>1565169.1</v>
      </c>
    </row>
    <row r="37" spans="1:8" s="6" customFormat="1" ht="12.95" customHeight="1" x14ac:dyDescent="0.2">
      <c r="A37" s="6" t="s">
        <v>15</v>
      </c>
      <c r="C37" s="8"/>
      <c r="D37" s="8"/>
    </row>
    <row r="38" spans="1:8" s="6" customFormat="1" ht="12.95" customHeight="1" x14ac:dyDescent="0.2">
      <c r="A38" s="17" t="s">
        <v>31</v>
      </c>
      <c r="C38" s="8"/>
      <c r="D38" s="8"/>
    </row>
    <row r="39" spans="1:8" s="6" customFormat="1" ht="12.95" customHeight="1" x14ac:dyDescent="0.2">
      <c r="A39" s="6" t="s">
        <v>32</v>
      </c>
      <c r="C39" s="8">
        <v>6015000</v>
      </c>
      <c r="D39" s="8"/>
    </row>
    <row r="40" spans="1:8" s="6" customFormat="1" ht="12.95" customHeight="1" x14ac:dyDescent="0.2">
      <c r="A40" s="6" t="s">
        <v>33</v>
      </c>
      <c r="C40" s="15">
        <v>-231261.19999999998</v>
      </c>
      <c r="D40" s="8"/>
    </row>
    <row r="41" spans="1:8" s="6" customFormat="1" ht="12.95" customHeight="1" x14ac:dyDescent="0.2">
      <c r="A41" s="17" t="s">
        <v>34</v>
      </c>
      <c r="C41" s="8"/>
      <c r="D41" s="18">
        <f>SUM(C39:C40)</f>
        <v>5783738.7999999998</v>
      </c>
    </row>
    <row r="42" spans="1:8" s="6" customFormat="1" ht="12.95" customHeight="1" x14ac:dyDescent="0.2">
      <c r="C42" s="8"/>
      <c r="D42" s="8"/>
    </row>
    <row r="43" spans="1:8" s="6" customFormat="1" ht="12.95" customHeight="1" thickBot="1" x14ac:dyDescent="0.25">
      <c r="A43" s="17" t="s">
        <v>35</v>
      </c>
      <c r="C43" s="8"/>
      <c r="D43" s="20">
        <f>+D36+D41</f>
        <v>7348907.9000000004</v>
      </c>
      <c r="G43" s="26"/>
    </row>
    <row r="44" spans="1:8" s="6" customFormat="1" ht="12.95" customHeight="1" thickTop="1" x14ac:dyDescent="0.2"/>
    <row r="45" spans="1:8" s="6" customFormat="1" ht="12.95" customHeight="1" x14ac:dyDescent="0.2"/>
    <row r="46" spans="1:8" s="6" customFormat="1" ht="12.95" customHeight="1" x14ac:dyDescent="0.2"/>
    <row r="47" spans="1:8" s="6" customFormat="1" ht="12.95" customHeight="1" x14ac:dyDescent="0.2"/>
    <row r="48" spans="1:8" s="6" customFormat="1" ht="12.95" customHeight="1" x14ac:dyDescent="0.2"/>
    <row r="49" spans="1:4" s="6" customFormat="1" ht="12.95" customHeight="1" x14ac:dyDescent="0.2">
      <c r="A49" s="23" t="s">
        <v>36</v>
      </c>
      <c r="D49" s="23" t="s">
        <v>37</v>
      </c>
    </row>
    <row r="50" spans="1:4" s="6" customFormat="1" ht="12.95" customHeight="1" x14ac:dyDescent="0.2">
      <c r="A50" s="24" t="s">
        <v>38</v>
      </c>
      <c r="D50" s="24" t="s">
        <v>39</v>
      </c>
    </row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/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>
      <c r="D63" s="8"/>
    </row>
    <row r="64" spans="1:4" s="6" customFormat="1" ht="12.95" customHeight="1" x14ac:dyDescent="0.2">
      <c r="D64" s="8"/>
    </row>
    <row r="65" spans="4:4" s="6" customFormat="1" ht="12.95" customHeight="1" x14ac:dyDescent="0.2">
      <c r="D65" s="8"/>
    </row>
    <row r="66" spans="4:4" s="6" customFormat="1" ht="12.95" customHeight="1" x14ac:dyDescent="0.2">
      <c r="D66" s="8"/>
    </row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5" customHeight="1" x14ac:dyDescent="0.2">
      <c r="D105" s="8"/>
    </row>
    <row r="106" spans="4:4" s="6" customFormat="1" ht="15" customHeight="1" x14ac:dyDescent="0.2">
      <c r="D106" s="8"/>
    </row>
    <row r="107" spans="4:4" s="6" customFormat="1" ht="15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5" s="6" customFormat="1" ht="15" customHeight="1" x14ac:dyDescent="0.2">
      <c r="D145" s="8"/>
    </row>
    <row r="146" spans="4:5" s="6" customFormat="1" ht="15" customHeight="1" x14ac:dyDescent="0.2">
      <c r="D146" s="8"/>
    </row>
    <row r="147" spans="4:5" s="6" customFormat="1" ht="15" customHeight="1" x14ac:dyDescent="0.2">
      <c r="D147" s="8"/>
    </row>
    <row r="148" spans="4:5" s="6" customFormat="1" ht="15" customHeight="1" x14ac:dyDescent="0.2">
      <c r="D148" s="8"/>
    </row>
    <row r="149" spans="4:5" s="6" customFormat="1" ht="15" customHeight="1" x14ac:dyDescent="0.2">
      <c r="D149" s="8"/>
    </row>
    <row r="150" spans="4:5" s="6" customFormat="1" ht="15" customHeight="1" x14ac:dyDescent="0.2">
      <c r="D150" s="8"/>
    </row>
    <row r="151" spans="4:5" s="6" customFormat="1" ht="15" customHeight="1" x14ac:dyDescent="0.2">
      <c r="D151" s="8"/>
    </row>
    <row r="152" spans="4:5" s="6" customFormat="1" ht="15" customHeight="1" x14ac:dyDescent="0.2">
      <c r="D152" s="8"/>
    </row>
    <row r="153" spans="4:5" s="6" customFormat="1" ht="15" customHeight="1" x14ac:dyDescent="0.2">
      <c r="D153" s="8"/>
    </row>
    <row r="154" spans="4:5" s="6" customFormat="1" ht="15" customHeight="1" x14ac:dyDescent="0.2">
      <c r="D154" s="8"/>
    </row>
    <row r="155" spans="4:5" s="6" customFormat="1" ht="15" customHeight="1" x14ac:dyDescent="0.2">
      <c r="D155" s="8"/>
    </row>
    <row r="156" spans="4:5" s="6" customFormat="1" ht="15" customHeight="1" x14ac:dyDescent="0.2">
      <c r="D156" s="8"/>
    </row>
    <row r="157" spans="4:5" s="6" customFormat="1" ht="15" customHeight="1" x14ac:dyDescent="0.2">
      <c r="D157" s="8"/>
    </row>
    <row r="158" spans="4:5" s="6" customFormat="1" ht="15" customHeight="1" x14ac:dyDescent="0.2">
      <c r="D158" s="8"/>
    </row>
    <row r="159" spans="4:5" s="6" customFormat="1" ht="15" customHeight="1" x14ac:dyDescent="0.25">
      <c r="D159" s="8"/>
      <c r="E159"/>
    </row>
    <row r="160" spans="4:5" s="6" customFormat="1" ht="15" customHeight="1" x14ac:dyDescent="0.25">
      <c r="D160" s="8"/>
      <c r="E160"/>
    </row>
    <row r="161" spans="1:9" s="6" customFormat="1" ht="15" customHeight="1" x14ac:dyDescent="0.25">
      <c r="D161" s="8"/>
      <c r="E161"/>
    </row>
    <row r="162" spans="1:9" ht="15" customHeight="1" x14ac:dyDescent="0.25">
      <c r="A162" s="6"/>
      <c r="B162" s="6"/>
      <c r="C162" s="6"/>
      <c r="D162" s="8"/>
      <c r="F162" s="6"/>
      <c r="G162" s="6"/>
      <c r="I162" s="6"/>
    </row>
    <row r="163" spans="1:9" ht="15" customHeight="1" x14ac:dyDescent="0.25">
      <c r="A163" s="6"/>
      <c r="B163" s="6"/>
      <c r="C163" s="6"/>
      <c r="D163" s="8"/>
      <c r="F163" s="6"/>
      <c r="G163" s="6"/>
      <c r="I163" s="6"/>
    </row>
    <row r="164" spans="1:9" ht="15" customHeight="1" x14ac:dyDescent="0.25">
      <c r="A164" s="6"/>
      <c r="B164" s="6"/>
      <c r="C164" s="6"/>
      <c r="D164" s="8"/>
      <c r="F164" s="6"/>
    </row>
    <row r="165" spans="1:9" ht="15" customHeight="1" x14ac:dyDescent="0.25">
      <c r="A165" s="6"/>
      <c r="B165" s="6"/>
      <c r="C165" s="6"/>
      <c r="D165" s="8"/>
    </row>
    <row r="166" spans="1:9" ht="15" customHeight="1" x14ac:dyDescent="0.25">
      <c r="A166" s="6"/>
      <c r="B166" s="6"/>
      <c r="C166" s="6"/>
      <c r="D166" s="8"/>
    </row>
    <row r="167" spans="1:9" ht="15" customHeight="1" x14ac:dyDescent="0.25">
      <c r="A167" s="6"/>
      <c r="B167" s="6"/>
      <c r="C167" s="6"/>
      <c r="D167" s="8"/>
    </row>
    <row r="168" spans="1:9" ht="15" customHeight="1" x14ac:dyDescent="0.25">
      <c r="A168" s="6"/>
      <c r="B168" s="6"/>
      <c r="C168" s="6"/>
      <c r="D168" s="8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2:4" ht="15" customHeight="1" x14ac:dyDescent="0.25">
      <c r="B1969" s="6"/>
      <c r="C1969" s="6"/>
      <c r="D1969" s="8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C34B-EFCA-4423-BE4E-F55019CA6060}">
  <sheetPr>
    <tabColor theme="0" tint="-0.249977111117893"/>
  </sheetPr>
  <dimension ref="A2:N1870"/>
  <sheetViews>
    <sheetView showGridLines="0" zoomScaleNormal="100" workbookViewId="0">
      <selection activeCell="E32" sqref="E3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29" t="s">
        <v>0</v>
      </c>
      <c r="D2" s="29"/>
    </row>
    <row r="3" spans="1:9" ht="15" customHeight="1" x14ac:dyDescent="0.25">
      <c r="B3" s="30"/>
      <c r="C3" s="31" t="s">
        <v>40</v>
      </c>
      <c r="D3" s="31"/>
      <c r="I3" s="32"/>
    </row>
    <row r="4" spans="1:9" ht="15" customHeight="1" x14ac:dyDescent="0.25">
      <c r="B4" s="30"/>
      <c r="C4" s="31" t="s">
        <v>2</v>
      </c>
      <c r="D4" s="31"/>
      <c r="I4" s="33"/>
    </row>
    <row r="5" spans="1:9" ht="14.1" customHeight="1" x14ac:dyDescent="0.25">
      <c r="B5" s="34"/>
      <c r="C5" s="34"/>
      <c r="D5" s="35"/>
      <c r="I5" s="33"/>
    </row>
    <row r="6" spans="1:9" ht="14.1" customHeight="1" x14ac:dyDescent="0.25">
      <c r="B6" s="34"/>
      <c r="C6" s="34"/>
      <c r="D6" s="35"/>
      <c r="I6" s="33"/>
    </row>
    <row r="7" spans="1:9" ht="14.1" customHeight="1" x14ac:dyDescent="0.25">
      <c r="B7" s="34"/>
      <c r="C7" s="34"/>
      <c r="D7" s="35"/>
      <c r="I7" s="33"/>
    </row>
    <row r="8" spans="1:9" ht="14.1" customHeight="1" x14ac:dyDescent="0.25">
      <c r="B8" s="34"/>
      <c r="C8" s="34"/>
      <c r="D8" s="35"/>
      <c r="I8" s="33"/>
    </row>
    <row r="9" spans="1:9" ht="14.1" customHeight="1" x14ac:dyDescent="0.25">
      <c r="B9" s="36" t="s">
        <v>41</v>
      </c>
      <c r="C9" s="17"/>
      <c r="D9" s="17"/>
      <c r="I9" s="33"/>
    </row>
    <row r="10" spans="1:9" ht="14.1" customHeight="1" x14ac:dyDescent="0.25">
      <c r="B10" s="36"/>
      <c r="C10" s="37" t="s">
        <v>42</v>
      </c>
      <c r="D10" s="38">
        <v>204811.79</v>
      </c>
      <c r="I10" s="39"/>
    </row>
    <row r="11" spans="1:9" ht="14.1" customHeight="1" x14ac:dyDescent="0.25">
      <c r="B11" s="36"/>
      <c r="C11" s="37" t="s">
        <v>43</v>
      </c>
      <c r="D11" s="38">
        <v>413.48</v>
      </c>
      <c r="I11" s="40"/>
    </row>
    <row r="12" spans="1:9" ht="14.1" hidden="1" customHeight="1" x14ac:dyDescent="0.25">
      <c r="B12" s="36"/>
      <c r="C12" s="37" t="s">
        <v>44</v>
      </c>
      <c r="D12" s="38">
        <v>0</v>
      </c>
      <c r="I12" s="32"/>
    </row>
    <row r="13" spans="1:9" ht="14.1" customHeight="1" x14ac:dyDescent="0.25">
      <c r="B13" s="36"/>
      <c r="C13" s="37" t="s">
        <v>45</v>
      </c>
      <c r="D13" s="38">
        <v>216.83</v>
      </c>
      <c r="I13" s="33"/>
    </row>
    <row r="14" spans="1:9" ht="14.1" customHeight="1" x14ac:dyDescent="0.25">
      <c r="A14" s="41"/>
      <c r="B14" s="6"/>
      <c r="C14" s="37" t="s">
        <v>46</v>
      </c>
      <c r="D14" s="38">
        <v>38945.79</v>
      </c>
      <c r="E14" s="6"/>
      <c r="I14" s="33"/>
    </row>
    <row r="15" spans="1:9" s="6" customFormat="1" ht="14.1" customHeight="1" x14ac:dyDescent="0.25">
      <c r="B15" s="42" t="s">
        <v>47</v>
      </c>
      <c r="C15" s="42"/>
      <c r="D15" s="12">
        <f>SUM(D10:D14)</f>
        <v>244387.89</v>
      </c>
      <c r="F15"/>
      <c r="G15" s="43"/>
      <c r="I15" s="33"/>
    </row>
    <row r="16" spans="1:9" s="6" customFormat="1" ht="14.1" customHeight="1" x14ac:dyDescent="0.25">
      <c r="D16" s="8"/>
      <c r="G16" s="22"/>
      <c r="I16" s="33"/>
    </row>
    <row r="17" spans="1:9" s="6" customFormat="1" ht="14.1" customHeight="1" x14ac:dyDescent="0.25">
      <c r="B17" s="36" t="s">
        <v>48</v>
      </c>
      <c r="C17" s="17"/>
      <c r="D17" s="8"/>
      <c r="G17" s="22"/>
      <c r="I17" s="39"/>
    </row>
    <row r="18" spans="1:9" s="6" customFormat="1" ht="14.1" hidden="1" customHeight="1" x14ac:dyDescent="0.25">
      <c r="B18" s="19"/>
      <c r="C18" s="37" t="s">
        <v>49</v>
      </c>
      <c r="D18" s="38">
        <f>([1]Balanza!G1977)</f>
        <v>0</v>
      </c>
      <c r="F18" s="8"/>
      <c r="G18" s="22"/>
      <c r="I18" s="33"/>
    </row>
    <row r="19" spans="1:9" s="6" customFormat="1" ht="14.1" customHeight="1" x14ac:dyDescent="0.25">
      <c r="A19" s="44"/>
      <c r="B19" s="19"/>
      <c r="C19" s="37" t="s">
        <v>50</v>
      </c>
      <c r="D19" s="38">
        <v>55996.71</v>
      </c>
      <c r="F19" s="8"/>
      <c r="G19" s="22"/>
      <c r="I19" s="33"/>
    </row>
    <row r="20" spans="1:9" s="6" customFormat="1" ht="14.1" customHeight="1" x14ac:dyDescent="0.25">
      <c r="A20" s="44"/>
      <c r="B20" s="19"/>
      <c r="C20" s="37" t="s">
        <v>51</v>
      </c>
      <c r="D20" s="38">
        <v>1984.7</v>
      </c>
      <c r="F20" s="8"/>
      <c r="G20" s="22"/>
      <c r="I20" s="33"/>
    </row>
    <row r="21" spans="1:9" s="6" customFormat="1" ht="14.1" customHeight="1" x14ac:dyDescent="0.25">
      <c r="A21" s="44"/>
      <c r="B21" s="19"/>
      <c r="C21" s="37" t="s">
        <v>52</v>
      </c>
      <c r="D21" s="38">
        <v>128125.96</v>
      </c>
      <c r="F21" s="8"/>
      <c r="G21" s="22"/>
      <c r="I21" s="45"/>
    </row>
    <row r="22" spans="1:9" s="6" customFormat="1" ht="14.1" customHeight="1" x14ac:dyDescent="0.25">
      <c r="A22" s="41"/>
      <c r="B22" s="42" t="s">
        <v>53</v>
      </c>
      <c r="C22" s="42"/>
      <c r="D22" s="46">
        <f>SUM(D18:D21)</f>
        <v>186107.37</v>
      </c>
      <c r="G22" s="22"/>
      <c r="I22" s="45"/>
    </row>
    <row r="23" spans="1:9" s="6" customFormat="1" ht="14.1" customHeight="1" x14ac:dyDescent="0.25">
      <c r="A23" s="47"/>
      <c r="C23" s="37"/>
      <c r="D23" s="38"/>
      <c r="G23" s="22"/>
      <c r="I23" s="45"/>
    </row>
    <row r="24" spans="1:9" s="6" customFormat="1" ht="14.1" customHeight="1" x14ac:dyDescent="0.25">
      <c r="A24" s="41"/>
      <c r="B24" s="42" t="s">
        <v>54</v>
      </c>
      <c r="C24" s="42"/>
      <c r="D24" s="13">
        <v>1047.47</v>
      </c>
      <c r="G24" s="22"/>
      <c r="I24" s="33"/>
    </row>
    <row r="25" spans="1:9" s="6" customFormat="1" ht="14.1" customHeight="1" x14ac:dyDescent="0.25">
      <c r="A25" s="47"/>
      <c r="C25" s="37"/>
      <c r="D25" s="38"/>
      <c r="G25" s="22"/>
      <c r="I25" s="33"/>
    </row>
    <row r="26" spans="1:9" s="6" customFormat="1" ht="14.1" customHeight="1" x14ac:dyDescent="0.25">
      <c r="A26" s="47"/>
      <c r="B26" s="42" t="s">
        <v>55</v>
      </c>
      <c r="C26" s="42"/>
      <c r="D26" s="48">
        <f>+D15-D22-D24</f>
        <v>57233.050000000017</v>
      </c>
      <c r="G26" s="22"/>
      <c r="I26" s="39"/>
    </row>
    <row r="27" spans="1:9" s="6" customFormat="1" ht="14.1" customHeight="1" x14ac:dyDescent="0.25">
      <c r="A27" s="47"/>
      <c r="C27" s="37"/>
      <c r="D27" s="38"/>
      <c r="F27" s="22"/>
      <c r="G27" s="22"/>
      <c r="I27" s="39"/>
    </row>
    <row r="28" spans="1:9" s="6" customFormat="1" ht="14.1" customHeight="1" x14ac:dyDescent="0.25">
      <c r="A28" s="47"/>
      <c r="B28" s="36" t="s">
        <v>56</v>
      </c>
      <c r="C28" s="37"/>
      <c r="D28" s="38"/>
      <c r="F28" s="22"/>
      <c r="G28" s="22"/>
      <c r="I28" s="45"/>
    </row>
    <row r="29" spans="1:9" s="6" customFormat="1" ht="14.1" customHeight="1" x14ac:dyDescent="0.25">
      <c r="A29" s="47"/>
      <c r="C29" s="37" t="s">
        <v>57</v>
      </c>
      <c r="D29" s="38">
        <v>24269.279999999999</v>
      </c>
      <c r="E29" s="49"/>
      <c r="F29" s="22"/>
      <c r="G29" s="22"/>
      <c r="I29" s="50"/>
    </row>
    <row r="30" spans="1:9" s="6" customFormat="1" ht="14.1" customHeight="1" x14ac:dyDescent="0.25">
      <c r="A30" s="47"/>
      <c r="C30" s="37" t="s">
        <v>58</v>
      </c>
      <c r="D30" s="38">
        <v>287748.62</v>
      </c>
      <c r="E30" s="49"/>
      <c r="G30" s="22"/>
      <c r="I30" s="33"/>
    </row>
    <row r="31" spans="1:9" s="6" customFormat="1" ht="14.1" customHeight="1" x14ac:dyDescent="0.25">
      <c r="B31" s="42" t="s">
        <v>59</v>
      </c>
      <c r="C31" s="42"/>
      <c r="D31" s="12">
        <f>SUM(D29:D30)</f>
        <v>312017.90000000002</v>
      </c>
      <c r="E31" s="49"/>
      <c r="G31" s="22"/>
      <c r="I31" s="33"/>
    </row>
    <row r="32" spans="1:9" s="6" customFormat="1" ht="14.1" customHeight="1" x14ac:dyDescent="0.25">
      <c r="B32" s="42"/>
      <c r="C32" s="42"/>
      <c r="D32" s="13"/>
      <c r="E32" s="49"/>
      <c r="G32" s="22"/>
      <c r="I32" s="51"/>
    </row>
    <row r="33" spans="1:11" s="6" customFormat="1" ht="14.1" customHeight="1" x14ac:dyDescent="0.25">
      <c r="B33" s="17" t="s">
        <v>60</v>
      </c>
      <c r="D33" s="52">
        <f>+D26-D31</f>
        <v>-254784.85</v>
      </c>
      <c r="G33" s="22"/>
      <c r="I33" s="53"/>
    </row>
    <row r="34" spans="1:11" s="6" customFormat="1" ht="14.1" customHeight="1" x14ac:dyDescent="0.25">
      <c r="D34" s="8"/>
      <c r="G34" s="22"/>
      <c r="I34" s="53"/>
    </row>
    <row r="35" spans="1:11" s="6" customFormat="1" ht="14.1" customHeight="1" x14ac:dyDescent="0.25">
      <c r="B35" s="17" t="s">
        <v>61</v>
      </c>
      <c r="D35" s="54">
        <v>1232.3</v>
      </c>
      <c r="G35" s="22"/>
      <c r="I35" s="53"/>
    </row>
    <row r="36" spans="1:11" s="6" customFormat="1" ht="14.1" customHeight="1" x14ac:dyDescent="0.25">
      <c r="B36" s="17"/>
      <c r="D36" s="8"/>
      <c r="I36" s="53"/>
    </row>
    <row r="37" spans="1:11" s="6" customFormat="1" ht="14.1" customHeight="1" x14ac:dyDescent="0.25">
      <c r="D37" s="8"/>
      <c r="G37" s="43"/>
      <c r="I37" s="45"/>
    </row>
    <row r="38" spans="1:11" s="6" customFormat="1" ht="14.1" customHeight="1" thickBot="1" x14ac:dyDescent="0.25">
      <c r="A38" s="47"/>
      <c r="B38" s="55" t="s">
        <v>62</v>
      </c>
      <c r="D38" s="20">
        <f>+D33+D35</f>
        <v>-253552.55000000002</v>
      </c>
      <c r="G38" s="16"/>
      <c r="K38" s="22"/>
    </row>
    <row r="39" spans="1:11" s="6" customFormat="1" ht="14.1" customHeight="1" thickTop="1" x14ac:dyDescent="0.2">
      <c r="D39" s="7"/>
      <c r="K39" s="22"/>
    </row>
    <row r="40" spans="1:11" s="6" customFormat="1" ht="12.95" customHeight="1" x14ac:dyDescent="0.2">
      <c r="D40" s="13"/>
      <c r="F40" s="14"/>
    </row>
    <row r="41" spans="1:11" s="6" customFormat="1" ht="12.95" customHeight="1" x14ac:dyDescent="0.2">
      <c r="F41" s="14"/>
    </row>
    <row r="42" spans="1:11" s="6" customFormat="1" ht="12.95" customHeight="1" x14ac:dyDescent="0.2">
      <c r="D42" s="13"/>
      <c r="F42" s="14"/>
    </row>
    <row r="43" spans="1:11" s="6" customFormat="1" ht="12.95" customHeight="1" x14ac:dyDescent="0.2">
      <c r="E43" s="22"/>
    </row>
    <row r="44" spans="1:11" s="6" customFormat="1" ht="12.95" customHeight="1" x14ac:dyDescent="0.2">
      <c r="F44" s="14"/>
    </row>
    <row r="45" spans="1:11" s="6" customFormat="1" ht="12.95" customHeight="1" x14ac:dyDescent="0.2">
      <c r="F45" s="14"/>
    </row>
    <row r="46" spans="1:11" s="6" customFormat="1" ht="12.95" customHeight="1" x14ac:dyDescent="0.2">
      <c r="F46" s="14"/>
    </row>
    <row r="47" spans="1:11" s="6" customFormat="1" ht="12.95" customHeight="1" x14ac:dyDescent="0.2">
      <c r="C47" s="56" t="s">
        <v>63</v>
      </c>
      <c r="D47" s="23" t="s">
        <v>37</v>
      </c>
    </row>
    <row r="48" spans="1:11" s="6" customFormat="1" ht="12.95" customHeight="1" x14ac:dyDescent="0.2">
      <c r="C48" s="57" t="s">
        <v>64</v>
      </c>
      <c r="D48" s="24" t="s">
        <v>39</v>
      </c>
    </row>
    <row r="49" spans="4:7" s="6" customFormat="1" ht="12.95" customHeight="1" x14ac:dyDescent="0.2"/>
    <row r="50" spans="4:7" s="6" customFormat="1" ht="12.95" customHeight="1" x14ac:dyDescent="0.2">
      <c r="D50" s="22"/>
    </row>
    <row r="51" spans="4:7" s="6" customFormat="1" ht="12.95" customHeight="1" x14ac:dyDescent="0.2">
      <c r="D51" s="22"/>
    </row>
    <row r="52" spans="4:7" s="6" customFormat="1" ht="12.95" customHeight="1" x14ac:dyDescent="0.2">
      <c r="D52" s="22"/>
      <c r="F52" s="58"/>
    </row>
    <row r="53" spans="4:7" s="6" customFormat="1" ht="12.95" customHeight="1" x14ac:dyDescent="0.2">
      <c r="D53" s="22"/>
      <c r="G53" s="58"/>
    </row>
    <row r="54" spans="4:7" s="6" customFormat="1" ht="12.95" customHeight="1" x14ac:dyDescent="0.2">
      <c r="D54" s="22"/>
    </row>
    <row r="55" spans="4:7" s="6" customFormat="1" ht="12.95" customHeight="1" x14ac:dyDescent="0.2">
      <c r="D55" s="22"/>
    </row>
    <row r="56" spans="4:7" s="6" customFormat="1" ht="12.95" customHeight="1" x14ac:dyDescent="0.2">
      <c r="D56" s="22"/>
    </row>
    <row r="57" spans="4:7" s="6" customFormat="1" ht="12.95" customHeight="1" x14ac:dyDescent="0.2">
      <c r="D57" s="22"/>
    </row>
    <row r="58" spans="4:7" s="6" customFormat="1" ht="12.95" customHeight="1" x14ac:dyDescent="0.2">
      <c r="D58" s="22"/>
    </row>
    <row r="59" spans="4:7" s="6" customFormat="1" ht="12.95" customHeight="1" x14ac:dyDescent="0.2">
      <c r="D59" s="22"/>
    </row>
    <row r="60" spans="4:7" s="6" customFormat="1" ht="12.95" customHeight="1" x14ac:dyDescent="0.2">
      <c r="D60" s="22"/>
    </row>
    <row r="61" spans="4:7" s="6" customFormat="1" ht="11.25" x14ac:dyDescent="0.2">
      <c r="D61" s="22"/>
    </row>
    <row r="62" spans="4:7" s="6" customFormat="1" ht="11.25" x14ac:dyDescent="0.2">
      <c r="D62" s="22"/>
    </row>
    <row r="63" spans="4:7" s="6" customFormat="1" ht="11.25" x14ac:dyDescent="0.2">
      <c r="D63" s="22"/>
    </row>
    <row r="64" spans="4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ht="11.25" x14ac:dyDescent="0.2">
      <c r="D85" s="22"/>
    </row>
    <row r="86" spans="1:14" s="6" customFormat="1" ht="11.25" x14ac:dyDescent="0.2">
      <c r="D86" s="22"/>
    </row>
    <row r="87" spans="1:14" s="6" customFormat="1" x14ac:dyDescent="0.25">
      <c r="A87"/>
      <c r="D87" s="22"/>
    </row>
    <row r="88" spans="1:14" s="6" customFormat="1" x14ac:dyDescent="0.25">
      <c r="A88"/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</row>
    <row r="91" spans="1:14" s="6" customFormat="1" x14ac:dyDescent="0.25">
      <c r="A91"/>
      <c r="D91" s="22"/>
    </row>
    <row r="92" spans="1:14" s="6" customFormat="1" x14ac:dyDescent="0.25">
      <c r="A92"/>
      <c r="D92" s="22"/>
      <c r="E92"/>
    </row>
    <row r="93" spans="1:14" s="6" customFormat="1" x14ac:dyDescent="0.25">
      <c r="A93"/>
      <c r="D93" s="22"/>
      <c r="E93"/>
    </row>
    <row r="94" spans="1:14" x14ac:dyDescent="0.25">
      <c r="B94" s="6"/>
      <c r="C94" s="6"/>
      <c r="D94" s="22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B95" s="6"/>
      <c r="C95" s="6"/>
      <c r="D95" s="22"/>
      <c r="I95" s="6"/>
      <c r="J95" s="6"/>
      <c r="K95" s="6"/>
      <c r="L95" s="6"/>
      <c r="M95" s="6"/>
    </row>
    <row r="96" spans="1:14" x14ac:dyDescent="0.25">
      <c r="B96" s="6"/>
      <c r="C96" s="6"/>
      <c r="D96" s="22"/>
    </row>
    <row r="97" spans="2:4" x14ac:dyDescent="0.25">
      <c r="B97" s="6"/>
      <c r="C97" s="6"/>
      <c r="D97" s="22"/>
    </row>
    <row r="98" spans="2:4" x14ac:dyDescent="0.25">
      <c r="B98" s="6"/>
      <c r="C98" s="6"/>
      <c r="D98" s="22"/>
    </row>
    <row r="99" spans="2:4" x14ac:dyDescent="0.25">
      <c r="B99" s="6"/>
      <c r="C99" s="6"/>
      <c r="D99" s="22"/>
    </row>
    <row r="100" spans="2:4" x14ac:dyDescent="0.25">
      <c r="B100" s="6"/>
      <c r="C100" s="6"/>
      <c r="D100" s="22"/>
    </row>
    <row r="101" spans="2:4" x14ac:dyDescent="0.25">
      <c r="B101" s="6"/>
      <c r="C101" s="6"/>
      <c r="D101" s="22"/>
    </row>
    <row r="102" spans="2:4" x14ac:dyDescent="0.25">
      <c r="B102" s="6"/>
      <c r="C102" s="6"/>
      <c r="D102" s="22"/>
    </row>
    <row r="103" spans="2:4" x14ac:dyDescent="0.25">
      <c r="B103" s="6"/>
      <c r="C103" s="6"/>
      <c r="D103" s="22"/>
    </row>
    <row r="104" spans="2:4" x14ac:dyDescent="0.25">
      <c r="B104" s="6"/>
      <c r="C104" s="6"/>
      <c r="D104" s="22"/>
    </row>
    <row r="105" spans="2:4" x14ac:dyDescent="0.25">
      <c r="B105" s="6"/>
      <c r="C105" s="6"/>
      <c r="D105" s="22"/>
    </row>
    <row r="106" spans="2:4" x14ac:dyDescent="0.25">
      <c r="B106" s="6"/>
      <c r="C106" s="6"/>
      <c r="D106" s="22"/>
    </row>
    <row r="107" spans="2:4" x14ac:dyDescent="0.25">
      <c r="B107" s="6"/>
      <c r="C107" s="6"/>
      <c r="D107" s="22"/>
    </row>
    <row r="108" spans="2:4" x14ac:dyDescent="0.25">
      <c r="B108" s="6"/>
      <c r="C108" s="6"/>
      <c r="D108" s="22"/>
    </row>
    <row r="109" spans="2:4" x14ac:dyDescent="0.25">
      <c r="B109" s="6"/>
      <c r="C109" s="6"/>
      <c r="D109" s="22"/>
    </row>
    <row r="110" spans="2:4" x14ac:dyDescent="0.25">
      <c r="B110" s="6"/>
      <c r="C110" s="6"/>
      <c r="D110" s="22"/>
    </row>
    <row r="111" spans="2:4" x14ac:dyDescent="0.25">
      <c r="B111" s="6"/>
      <c r="C111" s="6"/>
      <c r="D111" s="22"/>
    </row>
    <row r="112" spans="2:4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C1864" s="6"/>
      <c r="D1864" s="22"/>
    </row>
    <row r="1865" spans="2:4" x14ac:dyDescent="0.25">
      <c r="B1865" s="6"/>
      <c r="C1865" s="6"/>
      <c r="D1865" s="22"/>
    </row>
    <row r="1866" spans="2:4" x14ac:dyDescent="0.25">
      <c r="B1866" s="6"/>
      <c r="D1866" s="22"/>
    </row>
    <row r="1867" spans="2:4" x14ac:dyDescent="0.25">
      <c r="B1867" s="6"/>
      <c r="D1867" s="22"/>
    </row>
    <row r="1868" spans="2:4" x14ac:dyDescent="0.25">
      <c r="B1868" s="6"/>
      <c r="D1868" s="22"/>
    </row>
    <row r="1869" spans="2:4" x14ac:dyDescent="0.25">
      <c r="B1869" s="6"/>
      <c r="D1869" s="22"/>
    </row>
    <row r="1870" spans="2:4" x14ac:dyDescent="0.25">
      <c r="B1870" s="6"/>
      <c r="D1870" s="22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BGv2</vt:lpstr>
      <vt:lpstr>ERv2</vt:lpstr>
      <vt:lpstr>'BGv2'!Área_de_impresión</vt:lpstr>
      <vt:lpstr>'ERv2'!Área_de_impresión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dcterms:created xsi:type="dcterms:W3CDTF">2020-06-04T23:42:47Z</dcterms:created>
  <dcterms:modified xsi:type="dcterms:W3CDTF">2020-06-04T23:46:29Z</dcterms:modified>
</cp:coreProperties>
</file>