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04 ABRIL  2020\Nueva carpeta\"/>
    </mc:Choice>
  </mc:AlternateContent>
  <bookViews>
    <workbookView xWindow="0" yWindow="0" windowWidth="19200" windowHeight="10905"/>
  </bookViews>
  <sheets>
    <sheet name="B G. 04 2020" sheetId="5" r:id="rId1"/>
    <sheet name="E R. 04 2020" sheetId="6" r:id="rId2"/>
  </sheets>
  <calcPr calcId="162913"/>
</workbook>
</file>

<file path=xl/calcChain.xml><?xml version="1.0" encoding="utf-8"?>
<calcChain xmlns="http://schemas.openxmlformats.org/spreadsheetml/2006/main">
  <c r="C57" i="5" l="1"/>
  <c r="E42" i="5" l="1"/>
  <c r="D44" i="6"/>
  <c r="E36" i="5" l="1"/>
  <c r="E22" i="5"/>
  <c r="E27" i="5" s="1"/>
  <c r="E7" i="5" l="1"/>
  <c r="D26" i="6" l="1"/>
  <c r="C58" i="5"/>
  <c r="C55" i="5"/>
  <c r="D43" i="6" l="1"/>
  <c r="E54" i="5" l="1"/>
  <c r="E47" i="5"/>
  <c r="E51" i="5" s="1"/>
  <c r="E45" i="5"/>
  <c r="F43" i="6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56" i="5"/>
  <c r="E60" i="5" s="1"/>
  <c r="E62" i="5" s="1"/>
  <c r="F18" i="6" l="1"/>
  <c r="F19" i="6" s="1"/>
  <c r="F27" i="6" s="1"/>
  <c r="F44" i="6" s="1"/>
  <c r="F38" i="6" l="1"/>
  <c r="D27" i="6" l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<sst xmlns="http://schemas.openxmlformats.org/spreadsheetml/2006/main" count="92" uniqueCount="88">
  <si>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</si>
  <si>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</si>
  <si>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</si>
  <si>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</si>
  <si>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</si>
  <si>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</si>
  <si>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</si>
  <si>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</si>
  <si>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</si>
  <si>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</si>
  <si>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</si>
  <si>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</si>
  <si>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</si>
  <si>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</si>
  <si>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</si>
  <si>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</si>
  <si>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</si>
  <si>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</si>
  <si>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</si>
  <si>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</si>
  <si>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</si>
  <si>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</si>
  <si>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</si>
  <si>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</si>
  <si>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</si>
  <si>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</si>
  <si>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</si>
  <si>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</si>
  <si>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</si>
  <si>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</si>
  <si>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</si>
  <si>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</si>
  <si>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</si>
  <si>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</si>
  <si>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</si>
  <si>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</si>
  <si>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</si>
  <si>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</si>
  <si>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</si>
  <si>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</si>
  <si>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</si>
  <si>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</si>
  <si>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</si>
  <si>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</si>
  <si>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</si>
  <si>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</si>
  <si>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</si>
  <si>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</si>
  <si>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</si>
  <si>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</si>
  <si>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</si>
  <si>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</si>
  <si>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</si>
  <si>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</si>
  <si>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</si>
  <si>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</si>
  <si>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</si>
  <si>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</si>
  <si>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</si>
  <si>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</si>
  <si>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</si>
  <si>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</si>
  <si>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</si>
  <si>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</si>
  <si>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</si>
  <si>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</si>
  <si>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</si>
  <si>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</si>
  <si>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</si>
  <si>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</si>
  <si>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</si>
  <si>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</si>
  <si>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</si>
  <si>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</si>
  <si>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</si>
  <si>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</si>
  <si>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</si>
  <si>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</si>
  <si>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</si>
  <si>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</si>
  <si>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</si>
  <si>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</si>
  <si>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</si>
  <si>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</si>
  <si>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</si>
  <si>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</si>
  <si>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30 de Abril  de 2020</t>
  </si>
  <si>
    <t>Estado de resultados del 01 de Enero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</si>
</sst>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110" zoomScaleNormal="110" workbookViewId="0">
      <selection activeCell="C58" sqref="C58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204054.13999999998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71951.149999999994</v>
      </c>
      <c r="D9" s="10"/>
      <c r="F9" s="53"/>
    </row>
    <row r="10" spans="1:6" x14ac:dyDescent="0.2">
      <c r="A10" s="3">
        <v>112</v>
      </c>
      <c r="B10" s="4" t="s">
        <v>6</v>
      </c>
      <c r="C10" s="5">
        <v>4700</v>
      </c>
      <c r="D10" s="5"/>
      <c r="F10" s="53"/>
    </row>
    <row r="11" spans="1:6" x14ac:dyDescent="0.2">
      <c r="A11" s="3">
        <v>113</v>
      </c>
      <c r="B11" s="4" t="s">
        <v>7</v>
      </c>
      <c r="C11" s="5">
        <v>114969.78</v>
      </c>
      <c r="D11" s="5"/>
      <c r="F11" s="53"/>
    </row>
    <row r="12" spans="1:6" x14ac:dyDescent="0.2">
      <c r="A12" s="3">
        <v>114</v>
      </c>
      <c r="B12" s="4" t="s">
        <v>8</v>
      </c>
      <c r="C12" s="5">
        <v>3172.64</v>
      </c>
      <c r="D12" s="5"/>
      <c r="F12" s="53"/>
    </row>
    <row r="13" spans="1:6" x14ac:dyDescent="0.2">
      <c r="A13" s="3">
        <v>116</v>
      </c>
      <c r="B13" s="4" t="s">
        <v>9</v>
      </c>
      <c r="C13" s="5">
        <v>4821.84</v>
      </c>
      <c r="D13" s="10"/>
      <c r="F13" s="53"/>
    </row>
    <row r="14" spans="1:6" x14ac:dyDescent="0.2">
      <c r="A14" s="3">
        <v>117</v>
      </c>
      <c r="B14" s="4" t="s">
        <v>10</v>
      </c>
      <c r="C14" s="5">
        <v>507.94</v>
      </c>
      <c r="D14" s="10"/>
      <c r="E14" s="55"/>
      <c r="F14" s="53"/>
    </row>
    <row r="15" spans="1:6" x14ac:dyDescent="0.2">
      <c r="A15" s="3">
        <v>118</v>
      </c>
      <c r="B15" s="4" t="s">
        <v>11</v>
      </c>
      <c r="C15" s="5">
        <v>3930.79</v>
      </c>
      <c r="D15" s="5"/>
      <c r="E15" s="5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206961.3</v>
      </c>
    </row>
    <row r="17" spans="1:8" x14ac:dyDescent="0.2">
      <c r="A17" s="3">
        <v>123</v>
      </c>
      <c r="B17" s="4" t="s">
        <v>13</v>
      </c>
      <c r="C17" s="5">
        <v>103536.9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103424.4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411015.43999999994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29690.78</v>
      </c>
    </row>
    <row r="23" spans="1:8" x14ac:dyDescent="0.2">
      <c r="A23" s="3">
        <v>213</v>
      </c>
      <c r="B23" s="4" t="s">
        <v>18</v>
      </c>
      <c r="C23" s="5">
        <v>29314.44</v>
      </c>
      <c r="D23" s="5"/>
    </row>
    <row r="24" spans="1:8" hidden="1" x14ac:dyDescent="0.2">
      <c r="A24" s="3">
        <v>214</v>
      </c>
      <c r="B24" s="4" t="s">
        <v>19</v>
      </c>
      <c r="C24" s="5"/>
      <c r="D24" s="5"/>
    </row>
    <row r="25" spans="1:8" x14ac:dyDescent="0.2">
      <c r="A25" s="3">
        <v>215</v>
      </c>
      <c r="B25" s="4" t="s">
        <v>20</v>
      </c>
      <c r="C25" s="5">
        <v>376.34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29690.78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48927.54</v>
      </c>
    </row>
    <row r="33" spans="1:8" x14ac:dyDescent="0.2">
      <c r="A33" s="3">
        <v>320</v>
      </c>
      <c r="B33" s="4" t="s">
        <v>26</v>
      </c>
      <c r="C33" s="5">
        <v>48927.54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-20072</v>
      </c>
    </row>
    <row r="35" spans="1:8" x14ac:dyDescent="0.2">
      <c r="A35" s="3">
        <v>332</v>
      </c>
      <c r="B35" s="4" t="s">
        <v>28</v>
      </c>
      <c r="C35" s="5">
        <v>-20072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92469.116999999998</v>
      </c>
      <c r="F36" s="53"/>
    </row>
    <row r="37" spans="1:8" x14ac:dyDescent="0.2">
      <c r="A37" s="3">
        <v>340</v>
      </c>
      <c r="B37" s="4" t="s">
        <v>30</v>
      </c>
      <c r="C37" s="5">
        <v>99311.61</v>
      </c>
      <c r="D37" s="5"/>
      <c r="F37" s="53"/>
    </row>
    <row r="38" spans="1:8" x14ac:dyDescent="0.2">
      <c r="A38" s="3">
        <v>341</v>
      </c>
      <c r="B38" s="4" t="s">
        <v>31</v>
      </c>
      <c r="C38" s="5">
        <v>-6842.4930000000004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411015.43700000003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-2.9999999096617103E-3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f>+C48</f>
        <v>142400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120000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1" zoomScale="115" zoomScaleNormal="115" workbookViewId="0">
      <selection activeCell="F43" sqref="F43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4841.6499999999996</v>
      </c>
      <c r="F8" s="33">
        <v>21247.55</v>
      </c>
    </row>
    <row r="9" spans="1:6" x14ac:dyDescent="0.2">
      <c r="A9" s="24">
        <v>512</v>
      </c>
      <c r="B9" s="31" t="s">
        <v>53</v>
      </c>
      <c r="C9" s="32"/>
      <c r="D9" s="34">
        <v>4292.59</v>
      </c>
      <c r="F9" s="34">
        <v>16554.47</v>
      </c>
    </row>
    <row r="10" spans="1:6" x14ac:dyDescent="0.2">
      <c r="A10" s="24"/>
      <c r="B10" s="35" t="s">
        <v>54</v>
      </c>
      <c r="C10" s="32"/>
      <c r="D10" s="36">
        <f>SUM(D8:D9)</f>
        <v>9134.24</v>
      </c>
      <c r="F10" s="36">
        <f>SUM(F8:F9)</f>
        <v>37802.020000000004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11188.04</v>
      </c>
      <c r="F14" s="33">
        <v>45925.48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4204.6400000000003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12239.2</v>
      </c>
      <c r="E18" s="40"/>
      <c r="F18" s="36">
        <f>SUM(F13:F17)</f>
        <v>50130.12</v>
      </c>
    </row>
    <row r="19" spans="1:6" x14ac:dyDescent="0.2">
      <c r="A19" s="41"/>
      <c r="B19" s="35" t="s">
        <v>60</v>
      </c>
      <c r="C19" s="29"/>
      <c r="D19" s="39">
        <f>+D10-D18</f>
        <v>-3104.9600000000009</v>
      </c>
      <c r="E19" s="42"/>
      <c r="F19" s="39">
        <f>+F10-F18</f>
        <v>-12328.099999999999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1059.03</v>
      </c>
      <c r="E22" s="42"/>
      <c r="F22" s="43">
        <v>6736.12</v>
      </c>
    </row>
    <row r="23" spans="1:6" hidden="1" x14ac:dyDescent="0.2">
      <c r="A23" s="24">
        <v>522</v>
      </c>
      <c r="B23" s="31" t="s">
        <v>64</v>
      </c>
      <c r="C23" s="32"/>
      <c r="D23" s="43">
        <v>5911.77</v>
      </c>
      <c r="E23" s="42"/>
      <c r="F23" s="43">
        <v>7431.41</v>
      </c>
    </row>
    <row r="24" spans="1:6" hidden="1" x14ac:dyDescent="0.2">
      <c r="A24" s="24">
        <v>523</v>
      </c>
      <c r="B24" s="31" t="s">
        <v>65</v>
      </c>
      <c r="C24" s="32"/>
      <c r="D24" s="43">
        <v>5911.77</v>
      </c>
      <c r="E24" s="42"/>
      <c r="F24" s="43">
        <v>7431.41</v>
      </c>
    </row>
    <row r="25" spans="1:6" hidden="1" x14ac:dyDescent="0.2">
      <c r="A25" s="24">
        <v>524</v>
      </c>
      <c r="B25" s="31" t="s">
        <v>66</v>
      </c>
      <c r="C25" s="32"/>
      <c r="D25" s="43">
        <v>5911.77</v>
      </c>
      <c r="E25" s="42"/>
      <c r="F25" s="43">
        <v>7431.41</v>
      </c>
    </row>
    <row r="26" spans="1:6" x14ac:dyDescent="0.2">
      <c r="A26" s="24"/>
      <c r="B26" s="31"/>
      <c r="C26" s="32"/>
      <c r="D26" s="34">
        <f>+D22</f>
        <v>1059.03</v>
      </c>
      <c r="E26" s="42"/>
      <c r="F26" s="34">
        <f>+F22</f>
        <v>6736.12</v>
      </c>
    </row>
    <row r="27" spans="1:6" x14ac:dyDescent="0.2">
      <c r="A27" s="41"/>
      <c r="B27" s="27" t="s">
        <v>67</v>
      </c>
      <c r="C27" s="29"/>
      <c r="D27" s="44">
        <f>+D19+D26</f>
        <v>-2045.930000000001</v>
      </c>
      <c r="F27" s="44">
        <f>+F19+F26</f>
        <v>-5591.9799999999987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-2045.930000000001</v>
      </c>
      <c r="E39" s="40"/>
      <c r="F39" s="46">
        <f>+F27-F38</f>
        <v>-5591.9799999999987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-176.61</v>
      </c>
      <c r="E42" s="42"/>
      <c r="F42" s="43">
        <v>1250.51</v>
      </c>
    </row>
    <row r="43" spans="1:6" x14ac:dyDescent="0.2">
      <c r="A43" s="24"/>
      <c r="B43" s="31"/>
      <c r="C43" s="32"/>
      <c r="D43" s="43">
        <f>+D42</f>
        <v>-176.61</v>
      </c>
      <c r="F43" s="43">
        <f>+F42</f>
        <v>1250.51</v>
      </c>
    </row>
    <row r="44" spans="1:6" ht="12.75" thickBot="1" x14ac:dyDescent="0.25">
      <c r="A44" s="41"/>
      <c r="B44" s="27" t="s">
        <v>80</v>
      </c>
      <c r="C44" s="29"/>
      <c r="D44" s="47">
        <f>+D27-D43</f>
        <v>-1869.3200000000011</v>
      </c>
      <c r="F44" s="47">
        <f>+F27-F43</f>
        <v>-6842.4899999999989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04 2020</vt:lpstr>
      <vt:lpstr>E R. 04 2020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2020-05-06T20:31:39Z</dcterms:modified>
</cp:coreProperties>
</file>