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cfarchg02p.slv.bns\planificacion\GERENCIA SR. CONTROL FINANCIERO\2. GERENCIA REPORTERIA\1. REGULATORIOS\BOLSA DE VALORES\2020\Marzo\IFSES\"/>
    </mc:Choice>
  </mc:AlternateContent>
  <bookViews>
    <workbookView xWindow="0" yWindow="0" windowWidth="20490" windowHeight="7620"/>
  </bookViews>
  <sheets>
    <sheet name="Balance" sheetId="1" r:id="rId1"/>
    <sheet name="Est.Res." sheetId="2" r:id="rId2"/>
  </sheets>
  <externalReferences>
    <externalReference r:id="rId3"/>
    <externalReference r:id="rId4"/>
    <externalReference r:id="rId5"/>
  </externalReferences>
  <definedNames>
    <definedName name="Abrm">#REF!</definedName>
    <definedName name="Agisto_men">[2]Ago_Acum!$A$1:$G$44</definedName>
    <definedName name="cmpSpoolPath">"C:\Program Files\Symtrax\Compleo\Temp\00000000.txt"</definedName>
    <definedName name="Oct_Acumulado">[3]Acumulado!$A$1:$G$44</definedName>
    <definedName name="_xlnm.Print_Area" localSheetId="0">Balance!$A$1:$M$70</definedName>
    <definedName name="_xlnm.Print_Area" localSheetId="1">Est.Res.!$A$1:$J$60</definedName>
    <definedName name="_xlnm.Print_Area">#REF!</definedName>
    <definedName name="SpoolPath">"C:\Program Files\Symtrax\Compleo\Temp\00000000.txt"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2" l="1"/>
  <c r="J32" i="2"/>
  <c r="K46" i="1"/>
  <c r="K41" i="1"/>
  <c r="K10" i="1"/>
  <c r="J35" i="2" l="1"/>
  <c r="K19" i="1"/>
  <c r="K30" i="1" s="1"/>
  <c r="J21" i="2"/>
  <c r="K33" i="1"/>
  <c r="K52" i="1" s="1"/>
  <c r="K56" i="1"/>
  <c r="K60" i="1" l="1"/>
  <c r="J37" i="2"/>
  <c r="J44" i="2" l="1"/>
  <c r="J47" i="2" l="1"/>
  <c r="J50" i="2" l="1"/>
  <c r="J52" i="2" l="1"/>
</calcChain>
</file>

<file path=xl/sharedStrings.xml><?xml version="1.0" encoding="utf-8"?>
<sst xmlns="http://schemas.openxmlformats.org/spreadsheetml/2006/main" count="90" uniqueCount="82">
  <si>
    <t>Inversiones Financieras Scotiabank El Salvador, S.A. y Subsidiarias</t>
  </si>
  <si>
    <t>(Sociedad Controladora de Finalidad Exclusiva)</t>
  </si>
  <si>
    <t>(San Salvador, República de El Salvador)</t>
  </si>
  <si>
    <t>ACTIVOS</t>
  </si>
  <si>
    <t>Activos de intermediación</t>
  </si>
  <si>
    <t>Caja y bancos</t>
  </si>
  <si>
    <t>Reportos y otras operaciones bursátiles (neto)</t>
  </si>
  <si>
    <t>Inversiones financieras netas</t>
  </si>
  <si>
    <t>Cartera de préstamos neta</t>
  </si>
  <si>
    <t>Primas por cobrar, netas</t>
  </si>
  <si>
    <t xml:space="preserve">Sociedades deudoras de seguros y fianzas </t>
  </si>
  <si>
    <t>Otros activos</t>
  </si>
  <si>
    <t>Bienes recibidos en pago, neto de provisión por pérdida</t>
  </si>
  <si>
    <t>Inversiones accionarias</t>
  </si>
  <si>
    <t>Diversos, neto de reservas de saneamiento</t>
  </si>
  <si>
    <t>Activo fijo</t>
  </si>
  <si>
    <t xml:space="preserve">Bienes inmuebles, muebles y otros, neto de </t>
  </si>
  <si>
    <t xml:space="preserve">depreciación acumulada </t>
  </si>
  <si>
    <t>Crédito mercantil</t>
  </si>
  <si>
    <t>TOTAL ACTIVOS</t>
  </si>
  <si>
    <t>PASIVO Y PATRIMONIO</t>
  </si>
  <si>
    <t>Pasivos de intermediación</t>
  </si>
  <si>
    <t>Depósitos de clientes</t>
  </si>
  <si>
    <t>Préstamos del Banco de Desarrollo de El Salvador</t>
  </si>
  <si>
    <t xml:space="preserve">Préstamos de otros bancos </t>
  </si>
  <si>
    <t xml:space="preserve">Títulos de emisión propia </t>
  </si>
  <si>
    <t>Acreedores de seguros y fianzas</t>
  </si>
  <si>
    <t>Diversos</t>
  </si>
  <si>
    <t>Otros pasivos</t>
  </si>
  <si>
    <t xml:space="preserve">   Cuentas por pagar</t>
  </si>
  <si>
    <t xml:space="preserve">   Provisiones</t>
  </si>
  <si>
    <t xml:space="preserve">   Diversos</t>
  </si>
  <si>
    <t xml:space="preserve">Reservas técnicas y por siniestros </t>
  </si>
  <si>
    <t xml:space="preserve">   Reservas matemáticas </t>
  </si>
  <si>
    <t xml:space="preserve">   Reservas de riesgo en curso</t>
  </si>
  <si>
    <t xml:space="preserve">   Reservas por siniestros</t>
  </si>
  <si>
    <t>Total de pasivos</t>
  </si>
  <si>
    <t>Interés minoritario en subsidiarias</t>
  </si>
  <si>
    <t>Patrimonio</t>
  </si>
  <si>
    <t xml:space="preserve">   Capital social pagado </t>
  </si>
  <si>
    <t xml:space="preserve">   Reserva de capital, resultados aculmulados y patrimonio no ganado</t>
  </si>
  <si>
    <t>TOTAL PASIVO Y PATRIMONIO</t>
  </si>
  <si>
    <t xml:space="preserve">                                       Gladys Estela Figueroa                                                                    Claudia Verónica Orantes      </t>
  </si>
  <si>
    <t xml:space="preserve">                                         Director de Finanzas                                                               Gerente Sr. de Control Financiero                                       </t>
  </si>
  <si>
    <t>Ingresos de operación:</t>
  </si>
  <si>
    <t>Intereses de préstamos</t>
  </si>
  <si>
    <t>Comisiones y otros ingresos de préstamos</t>
  </si>
  <si>
    <t>Intereses y otros ingresos de inversiones</t>
  </si>
  <si>
    <t>Utilidad en venta de títulos valores</t>
  </si>
  <si>
    <t xml:space="preserve">Reportos y operaciones bursátiles </t>
  </si>
  <si>
    <t>Intereses sobre depósitos</t>
  </si>
  <si>
    <t>Operaciones en moneda extranjera</t>
  </si>
  <si>
    <t>Primas netas de devoluciones y cancelaciones</t>
  </si>
  <si>
    <t>Ingresos técnicos por ajustes a las reservas</t>
  </si>
  <si>
    <t>Otros servicios y contingencias</t>
  </si>
  <si>
    <t>Total ingresos de operación</t>
  </si>
  <si>
    <t>Menos: Costos de operación:</t>
  </si>
  <si>
    <t>Intereses y otros costos de depósitos</t>
  </si>
  <si>
    <t>Intereses sobre préstamos</t>
  </si>
  <si>
    <t>Intereses sobre emisión de obligaciones</t>
  </si>
  <si>
    <t>Pérdida en venta de títulos valores</t>
  </si>
  <si>
    <t xml:space="preserve">Siniestros y obligaciones contractuales </t>
  </si>
  <si>
    <t xml:space="preserve">Gastos por adquisición y conservación 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</si>
  <si>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</si>
  <si>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</si>
  <si>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</si>
  <si>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</si>
  <si>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</si>
  <si>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</si>
  <si>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 xml:space="preserve">Utilidad de operación </t>
  </si>
  <si>
    <t>Dividendos</t>
  </si>
  <si>
    <t>Otros ingresos y gastos (neto)</t>
  </si>
  <si>
    <t>Utilidad antes de impuestos</t>
  </si>
  <si>
    <t>Impuesto sobre la renta</t>
  </si>
  <si>
    <t>Contribución especial para la seguridad ciudadana y convivencia</t>
  </si>
  <si>
    <t>Utilidad antes del interés minoritario</t>
  </si>
  <si>
    <t>Participación del interés minoritario en subsidiarias</t>
  </si>
  <si>
    <t>Utilidad neta</t>
  </si>
  <si>
    <t>(Cifras en Miles de Dólares de los Estados Unidos de América)</t>
  </si>
  <si>
    <t>Por los periodos del 01 de enero al 31 de marzo de 2020</t>
  </si>
  <si>
    <t>Estado Consolidado de Resultados Intermedio</t>
  </si>
  <si>
    <t>Balance General Intermedio Consolidado                                                                                                       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</si>
</sst>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;[Red]#,##0"/>
    <numFmt numFmtId="165" formatCode="_(* #,##0.0_);_(* \(#,##0.0\);_(* &quot;-&quot;??_);_(@_)"/>
    <numFmt numFmtId="166" formatCode="_(* #,##0.0_);_(* \(#,##0.0\);_(* &quot;-&quot;?_);_(@_)"/>
    <numFmt numFmtId="167" formatCode="#,##0.0"/>
  </numFmts>
  <fonts count="14">
    <font>
      <sz val="10"/>
      <name val="Arial"/>
      <family val="2"/>
    </font>
    <font>
      <sz val="10"/>
      <name val="Genev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sz val="8"/>
      <name val="Helv"/>
    </font>
    <font>
      <sz val="8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4">
    <xf numFmtId="0" fontId="0" fillId="0" borderId="0" xfId="0"/>
    <xf numFmtId="164" fontId="3" fillId="0" borderId="0" xfId="2" applyNumberFormat="1" applyFont="1" applyFill="1"/>
    <xf numFmtId="0" fontId="2" fillId="0" borderId="0" xfId="2" applyFont="1" applyFill="1"/>
    <xf numFmtId="0" fontId="4" fillId="0" borderId="0" xfId="2" applyFont="1" applyFill="1" applyBorder="1" applyAlignment="1" applyProtection="1">
      <alignment horizontal="center" vertical="center"/>
      <protection hidden="1"/>
    </xf>
    <xf numFmtId="0" fontId="3" fillId="0" borderId="0" xfId="2" applyFont="1" applyFill="1"/>
    <xf numFmtId="0" fontId="3" fillId="0" borderId="0" xfId="2" applyFont="1" applyFill="1" applyBorder="1"/>
    <xf numFmtId="164" fontId="3" fillId="0" borderId="0" xfId="2" applyNumberFormat="1" applyFont="1" applyFill="1" applyBorder="1"/>
    <xf numFmtId="0" fontId="3" fillId="0" borderId="0" xfId="2" applyFont="1" applyFill="1" applyAlignment="1">
      <alignment horizontal="center"/>
    </xf>
    <xf numFmtId="0" fontId="3" fillId="0" borderId="1" xfId="2" applyFont="1" applyFill="1" applyBorder="1"/>
    <xf numFmtId="0" fontId="3" fillId="0" borderId="1" xfId="2" applyFont="1" applyFill="1" applyBorder="1" applyAlignment="1">
      <alignment horizontal="center"/>
    </xf>
    <xf numFmtId="164" fontId="3" fillId="0" borderId="1" xfId="2" applyNumberFormat="1" applyFont="1" applyFill="1" applyBorder="1"/>
    <xf numFmtId="0" fontId="6" fillId="0" borderId="0" xfId="2" applyFont="1" applyFill="1"/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Border="1" applyAlignment="1">
      <alignment horizontal="center"/>
    </xf>
    <xf numFmtId="0" fontId="2" fillId="0" borderId="0" xfId="2" applyFont="1" applyFill="1" applyAlignment="1">
      <alignment horizontal="center"/>
    </xf>
    <xf numFmtId="164" fontId="6" fillId="0" borderId="0" xfId="2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165" fontId="3" fillId="0" borderId="2" xfId="3" applyNumberFormat="1" applyFont="1" applyBorder="1" applyAlignment="1">
      <alignment horizontal="right" vertical="top" wrapText="1"/>
    </xf>
    <xf numFmtId="165" fontId="3" fillId="0" borderId="2" xfId="0" applyNumberFormat="1" applyFont="1" applyBorder="1" applyAlignment="1">
      <alignment horizontal="right" vertical="top" wrapText="1"/>
    </xf>
    <xf numFmtId="0" fontId="3" fillId="0" borderId="0" xfId="2" applyFont="1" applyFill="1" applyBorder="1" applyAlignment="1">
      <alignment horizontal="center"/>
    </xf>
    <xf numFmtId="165" fontId="3" fillId="0" borderId="0" xfId="3" applyNumberFormat="1" applyFont="1" applyAlignment="1">
      <alignment horizontal="right" vertical="top" wrapText="1"/>
    </xf>
    <xf numFmtId="165" fontId="3" fillId="0" borderId="0" xfId="0" applyNumberFormat="1" applyFont="1" applyAlignment="1">
      <alignment horizontal="right" vertical="top" wrapText="1"/>
    </xf>
    <xf numFmtId="165" fontId="3" fillId="0" borderId="0" xfId="2" applyNumberFormat="1" applyFont="1" applyFill="1"/>
    <xf numFmtId="0" fontId="3" fillId="0" borderId="0" xfId="2" applyFont="1" applyFill="1" applyAlignment="1">
      <alignment horizontal="left"/>
    </xf>
    <xf numFmtId="165" fontId="3" fillId="0" borderId="0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/>
    </xf>
    <xf numFmtId="165" fontId="3" fillId="0" borderId="4" xfId="0" applyNumberFormat="1" applyFont="1" applyBorder="1" applyAlignment="1">
      <alignment horizontal="right" vertical="top" wrapText="1"/>
    </xf>
    <xf numFmtId="165" fontId="3" fillId="0" borderId="0" xfId="2" applyNumberFormat="1" applyFont="1" applyFill="1" applyBorder="1"/>
    <xf numFmtId="165" fontId="3" fillId="0" borderId="2" xfId="0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left" indent="1"/>
    </xf>
    <xf numFmtId="165" fontId="3" fillId="0" borderId="0" xfId="3" applyNumberFormat="1" applyFont="1" applyFill="1" applyAlignment="1">
      <alignment horizontal="right" vertical="top" wrapText="1"/>
    </xf>
    <xf numFmtId="0" fontId="3" fillId="0" borderId="0" xfId="2" applyFont="1" applyFill="1" applyAlignment="1">
      <alignment horizontal="left" indent="1"/>
    </xf>
    <xf numFmtId="165" fontId="3" fillId="0" borderId="2" xfId="3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7" fontId="3" fillId="0" borderId="0" xfId="2" applyNumberFormat="1" applyFont="1" applyFill="1"/>
    <xf numFmtId="0" fontId="3" fillId="0" borderId="0" xfId="2" applyNumberFormat="1" applyFont="1" applyFill="1" applyAlignment="1">
      <alignment horizontal="right"/>
    </xf>
    <xf numFmtId="0" fontId="3" fillId="0" borderId="0" xfId="2" applyNumberFormat="1" applyFont="1" applyFill="1" applyAlignment="1">
      <alignment horizontal="center"/>
    </xf>
    <xf numFmtId="0" fontId="10" fillId="0" borderId="0" xfId="2" applyFont="1" applyFill="1"/>
    <xf numFmtId="164" fontId="4" fillId="0" borderId="0" xfId="2" applyNumberFormat="1" applyFont="1" applyFill="1"/>
    <xf numFmtId="0" fontId="7" fillId="0" borderId="0" xfId="0" applyFont="1"/>
    <xf numFmtId="0" fontId="11" fillId="0" borderId="0" xfId="2" applyFont="1" applyFill="1"/>
    <xf numFmtId="0" fontId="11" fillId="0" borderId="0" xfId="2" applyFont="1" applyFill="1" applyAlignment="1">
      <alignment horizontal="center"/>
    </xf>
    <xf numFmtId="0" fontId="12" fillId="0" borderId="0" xfId="0" applyFont="1"/>
    <xf numFmtId="37" fontId="11" fillId="0" borderId="0" xfId="2" applyNumberFormat="1" applyFont="1" applyFill="1"/>
    <xf numFmtId="0" fontId="7" fillId="0" borderId="0" xfId="2" applyFont="1" applyFill="1"/>
    <xf numFmtId="0" fontId="7" fillId="0" borderId="0" xfId="2" applyFont="1" applyFill="1" applyAlignment="1">
      <alignment horizontal="center"/>
    </xf>
    <xf numFmtId="0" fontId="3" fillId="0" borderId="0" xfId="2" applyFont="1" applyFill="1" applyAlignment="1"/>
    <xf numFmtId="0" fontId="3" fillId="0" borderId="0" xfId="2" applyFont="1" applyFill="1" applyBorder="1" applyAlignment="1"/>
    <xf numFmtId="0" fontId="5" fillId="0" borderId="0" xfId="2" applyFont="1" applyFill="1" applyBorder="1" applyAlignment="1" applyProtection="1">
      <alignment horizontal="center" vertical="center"/>
      <protection hidden="1"/>
    </xf>
    <xf numFmtId="0" fontId="2" fillId="0" borderId="0" xfId="2" applyFont="1" applyFill="1" applyBorder="1"/>
    <xf numFmtId="3" fontId="3" fillId="0" borderId="0" xfId="2" applyNumberFormat="1" applyFont="1" applyFill="1" applyAlignment="1">
      <alignment horizontal="right"/>
    </xf>
    <xf numFmtId="0" fontId="3" fillId="0" borderId="1" xfId="2" applyFont="1" applyFill="1" applyBorder="1" applyAlignment="1">
      <alignment horizontal="left"/>
    </xf>
    <xf numFmtId="3" fontId="3" fillId="0" borderId="1" xfId="2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37" fontId="3" fillId="0" borderId="0" xfId="2" applyNumberFormat="1" applyFont="1" applyFill="1" applyBorder="1"/>
    <xf numFmtId="37" fontId="3" fillId="0" borderId="0" xfId="2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 vertical="top"/>
    </xf>
    <xf numFmtId="0" fontId="9" fillId="0" borderId="0" xfId="0" applyFont="1" applyAlignment="1">
      <alignment horizontal="left" vertical="top"/>
    </xf>
    <xf numFmtId="165" fontId="3" fillId="0" borderId="2" xfId="0" applyNumberFormat="1" applyFont="1" applyBorder="1" applyAlignment="1">
      <alignment horizontal="right"/>
    </xf>
    <xf numFmtId="37" fontId="2" fillId="0" borderId="0" xfId="2" applyNumberFormat="1" applyFont="1" applyFill="1" applyBorder="1"/>
    <xf numFmtId="37" fontId="3" fillId="0" borderId="0" xfId="2" applyNumberFormat="1" applyFont="1" applyFill="1" applyBorder="1" applyAlignment="1">
      <alignment horizontal="left"/>
    </xf>
    <xf numFmtId="37" fontId="3" fillId="0" borderId="0" xfId="2" quotePrefix="1" applyNumberFormat="1" applyFont="1" applyFill="1" applyBorder="1" applyAlignment="1">
      <alignment horizontal="left"/>
    </xf>
    <xf numFmtId="165" fontId="3" fillId="0" borderId="0" xfId="2" applyNumberFormat="1" applyFont="1" applyFill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5" fontId="13" fillId="0" borderId="0" xfId="0" applyNumberFormat="1" applyFont="1" applyAlignment="1">
      <alignment horizontal="right"/>
    </xf>
    <xf numFmtId="165" fontId="3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left"/>
    </xf>
    <xf numFmtId="165" fontId="3" fillId="0" borderId="0" xfId="1" applyNumberFormat="1" applyFont="1" applyBorder="1" applyAlignment="1">
      <alignment horizontal="right"/>
    </xf>
    <xf numFmtId="165" fontId="3" fillId="0" borderId="2" xfId="1" applyNumberFormat="1" applyFont="1" applyBorder="1" applyAlignment="1">
      <alignment horizontal="right"/>
    </xf>
    <xf numFmtId="165" fontId="3" fillId="0" borderId="5" xfId="0" applyNumberFormat="1" applyFont="1" applyBorder="1" applyAlignment="1">
      <alignment horizontal="right"/>
    </xf>
    <xf numFmtId="9" fontId="3" fillId="0" borderId="0" xfId="4" applyNumberFormat="1" applyFont="1" applyFill="1" applyBorder="1" applyAlignment="1">
      <alignment horizontal="right"/>
    </xf>
    <xf numFmtId="4" fontId="3" fillId="0" borderId="0" xfId="2" applyNumberFormat="1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centerContinuous"/>
    </xf>
    <xf numFmtId="0" fontId="4" fillId="0" borderId="0" xfId="2" applyFont="1" applyFill="1" applyBorder="1"/>
    <xf numFmtId="0" fontId="3" fillId="0" borderId="0" xfId="2" applyFont="1" applyFill="1" applyBorder="1" applyAlignment="1">
      <alignment horizontal="centerContinuous"/>
    </xf>
    <xf numFmtId="0" fontId="2" fillId="0" borderId="0" xfId="2" applyFont="1" applyFill="1" applyBorder="1" applyAlignment="1">
      <alignment horizontal="center"/>
    </xf>
    <xf numFmtId="43" fontId="2" fillId="0" borderId="0" xfId="1" applyFont="1" applyFill="1" applyBorder="1"/>
    <xf numFmtId="43" fontId="3" fillId="0" borderId="0" xfId="1" applyFont="1" applyFill="1" applyBorder="1"/>
    <xf numFmtId="166" fontId="3" fillId="0" borderId="0" xfId="2" applyNumberFormat="1" applyFont="1" applyFill="1" applyBorder="1"/>
    <xf numFmtId="43" fontId="3" fillId="0" borderId="0" xfId="2" applyNumberFormat="1" applyFont="1" applyFill="1" applyBorder="1"/>
    <xf numFmtId="166" fontId="8" fillId="0" borderId="0" xfId="0" applyNumberFormat="1" applyFont="1" applyFill="1" applyBorder="1" applyAlignment="1">
      <alignment horizontal="justify" vertical="top" wrapText="1"/>
    </xf>
    <xf numFmtId="43" fontId="9" fillId="0" borderId="0" xfId="1" applyFont="1" applyFill="1" applyBorder="1" applyAlignment="1">
      <alignment horizontal="justify" vertical="top" wrapText="1"/>
    </xf>
    <xf numFmtId="0" fontId="9" fillId="0" borderId="0" xfId="0" applyFont="1" applyFill="1" applyBorder="1" applyAlignment="1">
      <alignment horizontal="justify" vertical="top" wrapText="1"/>
    </xf>
    <xf numFmtId="43" fontId="8" fillId="0" borderId="0" xfId="1" applyFont="1" applyFill="1" applyBorder="1" applyAlignment="1">
      <alignment horizontal="justify" vertical="top" wrapText="1"/>
    </xf>
    <xf numFmtId="167" fontId="3" fillId="0" borderId="0" xfId="0" applyNumberFormat="1" applyFont="1" applyFill="1" applyBorder="1"/>
    <xf numFmtId="43" fontId="9" fillId="0" borderId="0" xfId="0" applyNumberFormat="1" applyFont="1" applyFill="1" applyBorder="1" applyAlignment="1">
      <alignment horizontal="justify" vertical="top" wrapText="1"/>
    </xf>
    <xf numFmtId="0" fontId="2" fillId="0" borderId="0" xfId="2" applyFont="1" applyFill="1" applyAlignment="1">
      <alignment horizontal="center" wrapText="1"/>
    </xf>
    <xf numFmtId="0" fontId="3" fillId="0" borderId="0" xfId="2" applyFont="1" applyFill="1" applyAlignment="1">
      <alignment horizontal="center"/>
    </xf>
    <xf numFmtId="43" fontId="2" fillId="0" borderId="0" xfId="2" applyNumberFormat="1" applyFont="1" applyFill="1" applyAlignment="1">
      <alignment horizontal="center"/>
    </xf>
  </cellXfs>
  <cellStyles count="5">
    <cellStyle name="Comma" xfId="1" builtinId="3"/>
    <cellStyle name="Comma 4" xfId="3"/>
    <cellStyle name="Normal" xfId="0" builtinId="0"/>
    <cellStyle name="Normal_Bal, Utl, Fluj y anex" xfId="2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7</xdr:col>
      <xdr:colOff>12710</xdr:colOff>
      <xdr:row>54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9277350"/>
          <a:ext cx="179388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Ing. Luis Tomás Ivandic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Presidente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SR.%20CONTROL%20FINANCIERO/2.%20GERENCIA%20REPORTERIA/1.%20REGULATORIOS/NOTA%20Y%20CONSOLIDACION%20E.F/2020/01.%20MARZO/IFSES/IFSES%20CONSOLIDACION%20HT%20MARZO%202020%20Cifras%20Completas-Mil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v717archsrvg/plani/Documents%20and%20Settings/jacanal/Desktop/MTB/SERVICREDIT/ENERO%202006/RECIBIDOS/ESTADO%20DE%20RESULTADO%20CCS%20agos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v717archsrvg/plani/Documents%20and%20Settings/jacanal/Desktop/MTB/SERVICREDIT/ENERO%202006/RECIBIDOS/Estado%20de%20resultados%20octubre%20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Res."/>
      <sheetName val="Balance 2"/>
      <sheetName val="Est.Res. 2"/>
      <sheetName val="BG"/>
      <sheetName val="ER"/>
      <sheetName val="Elim_BG"/>
      <sheetName val="Elim_ER"/>
      <sheetName val="Balance SES"/>
      <sheetName val="Est.Res. SES"/>
      <sheetName val="Scoecata MAR20"/>
      <sheetName val="EF SSG MAR20"/>
      <sheetName val="catalogo IFSES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Ago_Acum"/>
    </sheetNames>
    <sheetDataSet>
      <sheetData sheetId="0" refreshError="1"/>
      <sheetData sheetId="1" refreshError="1">
        <row r="2">
          <cell r="B2" t="str">
            <v>CORPORACION DE CREDITO Y SERVICIOS</v>
          </cell>
        </row>
        <row r="3">
          <cell r="B3" t="str">
            <v>ESTADO DE RESULTADOS</v>
          </cell>
        </row>
        <row r="4">
          <cell r="B4" t="str">
            <v>DEL 01/01/05 AL 31/08/05</v>
          </cell>
        </row>
        <row r="5">
          <cell r="B5" t="str">
            <v>(U.S. DOLARES)</v>
          </cell>
        </row>
        <row r="9">
          <cell r="B9" t="str">
            <v>PRODUCTOS DE OPERACION</v>
          </cell>
          <cell r="F9">
            <v>2438627.54</v>
          </cell>
        </row>
        <row r="10">
          <cell r="B10" t="str">
            <v>FINANCIAMIENTO TARJETA HABIENTES</v>
          </cell>
          <cell r="D10">
            <v>1775556.14</v>
          </cell>
        </row>
        <row r="11">
          <cell r="B11" t="str">
            <v>FINANCIAMIENTO DOCUMENTOS A PLAZOS</v>
          </cell>
          <cell r="D11">
            <v>437766.46</v>
          </cell>
        </row>
        <row r="12">
          <cell r="B12" t="str">
            <v>COMISION ADMINISTRACION DE CARTERAS</v>
          </cell>
          <cell r="D12">
            <v>172108.05</v>
          </cell>
        </row>
        <row r="13">
          <cell r="B13" t="str">
            <v>CARGOS POR MANEJO DE CUENTAS</v>
          </cell>
          <cell r="D13">
            <v>22672.77</v>
          </cell>
        </row>
        <row r="14">
          <cell r="B14" t="str">
            <v>INTERESES POR DEPOSITOS</v>
          </cell>
          <cell r="D14">
            <v>1970.85</v>
          </cell>
        </row>
        <row r="15">
          <cell r="B15" t="str">
            <v>OTROS PRODUCTOS</v>
          </cell>
          <cell r="D15">
            <v>28553.27</v>
          </cell>
        </row>
        <row r="20">
          <cell r="B20" t="str">
            <v>COSTOS Y GASTOS DE OPERACION</v>
          </cell>
          <cell r="F20">
            <v>2394175.9699999997</v>
          </cell>
        </row>
        <row r="21">
          <cell r="B21" t="str">
            <v>GASTOS</v>
          </cell>
          <cell r="D21">
            <v>1744870.47</v>
          </cell>
        </row>
        <row r="22">
          <cell r="B22" t="str">
            <v>GASTOS FINANCIEROS</v>
          </cell>
          <cell r="D22">
            <v>649305.5</v>
          </cell>
        </row>
        <row r="28">
          <cell r="B28" t="str">
            <v>RESERVA LEGAL 10%</v>
          </cell>
        </row>
        <row r="30">
          <cell r="B30" t="str">
            <v>UTILIDAD DESPUES DE RESERVA</v>
          </cell>
        </row>
        <row r="32">
          <cell r="B32" t="str">
            <v>IMPUESTO SOBRE LA RENTA 25%</v>
          </cell>
        </row>
        <row r="36">
          <cell r="B36" t="str">
            <v>UTILIDAD DEL EJERCICIO (A.I.R.)</v>
          </cell>
          <cell r="F36">
            <v>44451.570000000298</v>
          </cell>
        </row>
        <row r="42">
          <cell r="A42" t="str">
            <v>JUAN PABLO MEZA</v>
          </cell>
          <cell r="C42" t="str">
            <v>GUILLERMO ANTONIO CARIAS G.</v>
          </cell>
          <cell r="E42" t="str">
            <v>IVAN MANUEL JEREZ</v>
          </cell>
          <cell r="G42" t="str">
            <v>LOPEZ SALGADO Y CIA.</v>
          </cell>
        </row>
        <row r="43">
          <cell r="A43" t="str">
            <v>APODERADO GENERAL</v>
          </cell>
          <cell r="C43" t="str">
            <v>GERENTE DE ADMINISTRATIVO</v>
          </cell>
          <cell r="E43" t="str">
            <v>CONTADOR</v>
          </cell>
          <cell r="G43" t="str">
            <v>AUDITOR EXTERNO</v>
          </cell>
        </row>
        <row r="44">
          <cell r="A44" t="str">
            <v>ADMINISTRATIVO</v>
          </cell>
          <cell r="C44" t="str">
            <v>Y FINANCIERO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Acumulado"/>
    </sheetNames>
    <sheetDataSet>
      <sheetData sheetId="0" refreshError="1"/>
      <sheetData sheetId="1" refreshError="1">
        <row r="2">
          <cell r="B2" t="str">
            <v>CORPORACION DE CREDITO Y SERVICIOS</v>
          </cell>
        </row>
        <row r="3">
          <cell r="B3" t="str">
            <v>ESTADO DE RESULTADOS</v>
          </cell>
        </row>
        <row r="4">
          <cell r="B4" t="str">
            <v>DEL 01/01/05 AL 31/10/05</v>
          </cell>
        </row>
        <row r="5">
          <cell r="B5" t="str">
            <v>(U.S. DOLARES)</v>
          </cell>
        </row>
        <row r="9">
          <cell r="B9" t="str">
            <v>PRODUCTOS DE OPERACION</v>
          </cell>
          <cell r="F9">
            <v>3041706.9699999997</v>
          </cell>
        </row>
        <row r="10">
          <cell r="B10" t="str">
            <v>FINANCIAMIENTO TARJETA HABIENTES</v>
          </cell>
          <cell r="D10">
            <v>2242621.4399999999</v>
          </cell>
        </row>
        <row r="11">
          <cell r="B11" t="str">
            <v>FINANCIAMIENTO DOCUMENTOS A PLAZOS</v>
          </cell>
          <cell r="D11">
            <v>520498.58</v>
          </cell>
        </row>
        <row r="12">
          <cell r="B12" t="str">
            <v>COMISION ADMINISTRACION DE CARTERAS</v>
          </cell>
          <cell r="D12">
            <v>216934.65</v>
          </cell>
        </row>
        <row r="13">
          <cell r="B13" t="str">
            <v>CARGOS POR MANEJO DE CUENTAS</v>
          </cell>
          <cell r="D13">
            <v>28303.19</v>
          </cell>
        </row>
        <row r="14">
          <cell r="B14" t="str">
            <v>INTERESES POR DEPOSITOS</v>
          </cell>
          <cell r="D14">
            <v>2626.31</v>
          </cell>
        </row>
        <row r="15">
          <cell r="B15" t="str">
            <v>OTROS PRODUCTOS</v>
          </cell>
          <cell r="D15">
            <v>30722.799999999999</v>
          </cell>
        </row>
        <row r="20">
          <cell r="B20" t="str">
            <v>COSTOS Y GASTOS DE OPERACION</v>
          </cell>
          <cell r="F20">
            <v>2967585.34</v>
          </cell>
        </row>
        <row r="21">
          <cell r="B21" t="str">
            <v>GASTOS</v>
          </cell>
          <cell r="D21">
            <v>2166317.87</v>
          </cell>
        </row>
        <row r="22">
          <cell r="B22" t="str">
            <v>GASTOS FINANCIEROS</v>
          </cell>
          <cell r="D22">
            <v>801267.47</v>
          </cell>
        </row>
        <row r="28">
          <cell r="B28" t="str">
            <v>RESERVA LEGAL 10%</v>
          </cell>
        </row>
        <row r="30">
          <cell r="B30" t="str">
            <v>UTILIDAD DESPUES DE RESERVA</v>
          </cell>
        </row>
        <row r="32">
          <cell r="B32" t="str">
            <v>IMPUESTO SOBRE LA RENTA 25%</v>
          </cell>
        </row>
        <row r="36">
          <cell r="B36" t="str">
            <v>UTILIDAD DEL EJERCICIO (A.I.R.)</v>
          </cell>
          <cell r="F36">
            <v>74121.629999999888</v>
          </cell>
        </row>
        <row r="42">
          <cell r="A42" t="str">
            <v>JUAN PABLO MEZA</v>
          </cell>
          <cell r="C42" t="str">
            <v>GUILLERMO ANTONIO CARIAS G.</v>
          </cell>
          <cell r="E42" t="str">
            <v>IVAN MANUEL JEREZ</v>
          </cell>
          <cell r="G42" t="str">
            <v>LOPEZ SALGADO Y CIA.</v>
          </cell>
        </row>
        <row r="43">
          <cell r="A43" t="str">
            <v>APODERADO GENERAL</v>
          </cell>
          <cell r="C43" t="str">
            <v>GERENTE DE ADMINISTRATIVO</v>
          </cell>
          <cell r="E43" t="str">
            <v>CONTADOR</v>
          </cell>
          <cell r="G43" t="str">
            <v>AUDITOR EXTERNO</v>
          </cell>
        </row>
        <row r="44">
          <cell r="A44" t="str">
            <v>ADMINISTRATIVO</v>
          </cell>
          <cell r="C44" t="str">
            <v>Y FINANCIERO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E75"/>
  <sheetViews>
    <sheetView showGridLines="0" tabSelected="1" topLeftCell="A46" zoomScale="98" zoomScaleNormal="98" workbookViewId="0">
      <selection activeCell="A62" sqref="A62"/>
    </sheetView>
  </sheetViews>
  <sheetFormatPr defaultColWidth="10.7109375" defaultRowHeight="12.75" customHeight="1"/>
  <cols>
    <col min="1" max="1" width="2.85546875" style="4" customWidth="1"/>
    <col min="2" max="2" width="1.5703125" style="4" customWidth="1"/>
    <col min="3" max="3" width="2" style="4" customWidth="1"/>
    <col min="4" max="4" width="1.7109375" style="4" customWidth="1"/>
    <col min="5" max="5" width="1.42578125" style="4" customWidth="1"/>
    <col min="6" max="6" width="1.7109375" style="4" customWidth="1"/>
    <col min="7" max="7" width="1.42578125" style="4" customWidth="1"/>
    <col min="8" max="8" width="56.28515625" style="4" customWidth="1"/>
    <col min="9" max="9" width="1.140625" style="4" hidden="1" customWidth="1"/>
    <col min="10" max="10" width="2.28515625" style="7" customWidth="1"/>
    <col min="11" max="11" width="18.7109375" style="1" bestFit="1" customWidth="1"/>
    <col min="12" max="12" width="4.42578125" style="6" customWidth="1"/>
    <col min="13" max="13" width="18.42578125" style="6" bestFit="1" customWidth="1"/>
    <col min="14" max="14" width="18.28515625" style="5" hidden="1" customWidth="1"/>
    <col min="15" max="15" width="15.28515625" style="5" bestFit="1" customWidth="1"/>
    <col min="16" max="16" width="15.7109375" style="5" bestFit="1" customWidth="1"/>
    <col min="17" max="17" width="12.5703125" style="5" customWidth="1"/>
    <col min="18" max="18" width="18.42578125" style="5" customWidth="1"/>
    <col min="19" max="19" width="2.28515625" style="5" customWidth="1"/>
    <col min="20" max="20" width="16.85546875" style="5" customWidth="1"/>
    <col min="21" max="21" width="17.5703125" style="5" bestFit="1" customWidth="1"/>
    <col min="22" max="22" width="11.5703125" style="5" bestFit="1" customWidth="1"/>
    <col min="23" max="23" width="10.7109375" style="5"/>
    <col min="24" max="16384" width="10.7109375" style="4"/>
  </cols>
  <sheetData>
    <row r="1" spans="1:31" ht="19.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77"/>
      <c r="M1" s="77"/>
      <c r="N1" s="6"/>
      <c r="O1" s="51"/>
      <c r="P1" s="78"/>
      <c r="Q1" s="50"/>
      <c r="R1" s="3"/>
      <c r="S1" s="3"/>
      <c r="U1" s="51"/>
      <c r="X1" s="5"/>
      <c r="Y1" s="6"/>
      <c r="Z1" s="5"/>
      <c r="AA1" s="5"/>
      <c r="AB1" s="5"/>
      <c r="AC1" s="5"/>
      <c r="AD1" s="5"/>
      <c r="AE1" s="5"/>
    </row>
    <row r="2" spans="1:31" ht="13.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77"/>
      <c r="M2" s="77"/>
      <c r="N2" s="6"/>
      <c r="O2" s="51"/>
      <c r="P2" s="78"/>
      <c r="Q2" s="51"/>
      <c r="U2" s="51"/>
      <c r="X2" s="5"/>
      <c r="Y2" s="6"/>
      <c r="Z2" s="5"/>
      <c r="AA2" s="5"/>
      <c r="AB2" s="5"/>
      <c r="AC2" s="5"/>
      <c r="AD2" s="5"/>
      <c r="AE2" s="5"/>
    </row>
    <row r="3" spans="1:31" ht="1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77"/>
      <c r="M3" s="77"/>
      <c r="N3" s="6"/>
      <c r="O3" s="51"/>
      <c r="Q3" s="51"/>
      <c r="U3" s="51"/>
      <c r="X3" s="5"/>
      <c r="Y3" s="6"/>
      <c r="Z3" s="5"/>
      <c r="AA3" s="5"/>
      <c r="AB3" s="5"/>
      <c r="AC3" s="5"/>
      <c r="AD3" s="5"/>
      <c r="AE3" s="5"/>
    </row>
    <row r="4" spans="1:31" ht="30.75" customHeight="1">
      <c r="A4" s="91" t="s">
        <v>81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77"/>
      <c r="M4" s="77"/>
    </row>
    <row r="5" spans="1:31" ht="14.25">
      <c r="A5" s="92" t="s">
        <v>78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79"/>
      <c r="M5" s="79"/>
    </row>
    <row r="6" spans="1:31" ht="12.75" customHeight="1" thickBot="1"/>
    <row r="7" spans="1:31" ht="12.75" customHeight="1" thickTop="1">
      <c r="A7" s="8"/>
      <c r="B7" s="8"/>
      <c r="C7" s="8"/>
      <c r="D7" s="8"/>
      <c r="E7" s="8"/>
      <c r="F7" s="8"/>
      <c r="G7" s="8"/>
      <c r="H7" s="8"/>
      <c r="I7" s="8"/>
      <c r="J7" s="9"/>
      <c r="K7" s="10"/>
    </row>
    <row r="8" spans="1:31" ht="12.75" customHeight="1">
      <c r="A8" s="11" t="s">
        <v>3</v>
      </c>
      <c r="J8" s="12"/>
      <c r="K8" s="13">
        <v>2020</v>
      </c>
      <c r="L8" s="15"/>
      <c r="M8" s="13"/>
      <c r="N8" s="13"/>
      <c r="R8" s="80"/>
      <c r="S8" s="80"/>
      <c r="T8" s="80"/>
    </row>
    <row r="9" spans="1:31" ht="12.75" customHeight="1">
      <c r="A9" s="11"/>
      <c r="J9" s="12"/>
      <c r="K9" s="15"/>
      <c r="L9" s="15"/>
      <c r="M9" s="15"/>
      <c r="R9" s="16"/>
      <c r="S9" s="16"/>
      <c r="T9" s="81"/>
    </row>
    <row r="10" spans="1:31" ht="12.75" customHeight="1">
      <c r="A10" s="2" t="s">
        <v>4</v>
      </c>
      <c r="H10" s="11"/>
      <c r="I10" s="11"/>
      <c r="J10" s="12"/>
      <c r="K10" s="17">
        <f>SUM(K11:K16)</f>
        <v>1996969.7</v>
      </c>
      <c r="M10" s="33"/>
      <c r="R10" s="19"/>
      <c r="S10" s="19"/>
      <c r="T10" s="19"/>
    </row>
    <row r="11" spans="1:31" ht="15">
      <c r="B11" s="4" t="s">
        <v>5</v>
      </c>
      <c r="K11" s="20">
        <v>486854.2</v>
      </c>
      <c r="M11" s="33"/>
      <c r="N11" s="27"/>
      <c r="P11" s="82"/>
      <c r="Q11" s="85"/>
      <c r="R11" s="86"/>
      <c r="S11" s="86"/>
      <c r="T11" s="27"/>
    </row>
    <row r="12" spans="1:31" ht="15" hidden="1">
      <c r="B12" s="23" t="s">
        <v>6</v>
      </c>
      <c r="K12" s="20">
        <v>0</v>
      </c>
      <c r="M12" s="33"/>
      <c r="N12" s="27"/>
      <c r="P12" s="82"/>
      <c r="Q12" s="85"/>
      <c r="R12" s="86"/>
      <c r="S12" s="86"/>
      <c r="T12" s="27"/>
    </row>
    <row r="13" spans="1:31" ht="15">
      <c r="B13" s="23" t="s">
        <v>7</v>
      </c>
      <c r="K13" s="20">
        <v>132800.79999999999</v>
      </c>
      <c r="M13" s="33"/>
      <c r="N13" s="27"/>
      <c r="P13" s="82"/>
      <c r="Q13" s="85"/>
      <c r="R13" s="86"/>
      <c r="S13" s="86"/>
      <c r="T13" s="27"/>
    </row>
    <row r="14" spans="1:31" ht="15.75" customHeight="1">
      <c r="B14" s="4" t="s">
        <v>8</v>
      </c>
      <c r="K14" s="20">
        <v>1369243</v>
      </c>
      <c r="M14" s="33"/>
      <c r="N14" s="27"/>
      <c r="P14" s="82"/>
      <c r="Q14" s="85"/>
      <c r="R14" s="86"/>
      <c r="S14" s="86"/>
      <c r="T14" s="27"/>
    </row>
    <row r="15" spans="1:31" ht="14.25" customHeight="1">
      <c r="B15" s="4" t="s">
        <v>9</v>
      </c>
      <c r="K15" s="20">
        <v>4814.2</v>
      </c>
      <c r="M15" s="33"/>
      <c r="N15" s="27"/>
      <c r="O15" s="27"/>
      <c r="P15" s="82"/>
      <c r="Q15" s="85"/>
      <c r="R15" s="86"/>
      <c r="S15" s="86"/>
      <c r="T15" s="27"/>
    </row>
    <row r="16" spans="1:31" ht="12.75" customHeight="1">
      <c r="B16" s="4" t="s">
        <v>10</v>
      </c>
      <c r="K16" s="17">
        <v>3257.5</v>
      </c>
      <c r="M16" s="33"/>
      <c r="N16" s="27"/>
      <c r="O16" s="27"/>
      <c r="P16" s="82"/>
      <c r="Q16" s="85"/>
      <c r="R16" s="86"/>
      <c r="S16" s="86"/>
      <c r="T16" s="27"/>
    </row>
    <row r="17" spans="1:20" ht="15">
      <c r="A17" s="2"/>
      <c r="K17" s="24"/>
      <c r="M17" s="33"/>
      <c r="N17" s="27"/>
      <c r="O17" s="27"/>
      <c r="P17" s="82"/>
      <c r="Q17" s="85"/>
      <c r="R17" s="86"/>
      <c r="S17" s="86"/>
      <c r="T17" s="27"/>
    </row>
    <row r="18" spans="1:20" ht="12.75" customHeight="1">
      <c r="K18" s="22"/>
      <c r="M18" s="27"/>
      <c r="N18" s="27"/>
      <c r="O18" s="27"/>
      <c r="Q18" s="87"/>
      <c r="R18" s="86"/>
      <c r="S18" s="86"/>
      <c r="T18" s="27"/>
    </row>
    <row r="19" spans="1:20" ht="12.75" customHeight="1">
      <c r="A19" s="2" t="s">
        <v>11</v>
      </c>
      <c r="K19" s="18">
        <f>SUM($K$20:$K$22)</f>
        <v>34046.5</v>
      </c>
      <c r="M19" s="33"/>
      <c r="N19" s="27"/>
      <c r="O19" s="27"/>
      <c r="Q19" s="87"/>
      <c r="R19" s="86"/>
      <c r="S19" s="86"/>
      <c r="T19" s="27"/>
    </row>
    <row r="20" spans="1:20" ht="12.75" customHeight="1">
      <c r="B20" s="4" t="s">
        <v>12</v>
      </c>
      <c r="K20" s="21">
        <v>2291.8000000000002</v>
      </c>
      <c r="M20" s="33"/>
      <c r="N20" s="27"/>
      <c r="O20" s="27"/>
      <c r="Q20" s="88"/>
      <c r="R20" s="86"/>
      <c r="S20" s="86"/>
      <c r="T20" s="27"/>
    </row>
    <row r="21" spans="1:20" ht="12.75" customHeight="1">
      <c r="B21" s="4" t="s">
        <v>13</v>
      </c>
      <c r="K21" s="21">
        <v>4078.6</v>
      </c>
      <c r="M21" s="33"/>
      <c r="N21" s="27"/>
      <c r="O21" s="27"/>
      <c r="Q21" s="88"/>
      <c r="R21" s="86"/>
      <c r="S21" s="86"/>
      <c r="T21" s="27"/>
    </row>
    <row r="22" spans="1:20" ht="12.75" customHeight="1">
      <c r="B22" s="4" t="s">
        <v>14</v>
      </c>
      <c r="K22" s="18">
        <v>27676.1</v>
      </c>
      <c r="M22" s="33"/>
      <c r="N22" s="27"/>
      <c r="O22" s="27"/>
      <c r="Q22" s="88"/>
      <c r="R22" s="86"/>
      <c r="S22" s="86"/>
      <c r="T22" s="27"/>
    </row>
    <row r="23" spans="1:20" ht="12.75" customHeight="1">
      <c r="K23" s="24"/>
      <c r="M23" s="33"/>
      <c r="N23" s="27"/>
      <c r="O23" s="27"/>
      <c r="Q23" s="88"/>
      <c r="R23" s="86"/>
      <c r="S23" s="86"/>
      <c r="T23" s="27"/>
    </row>
    <row r="24" spans="1:20" ht="12.75" customHeight="1">
      <c r="A24" s="2" t="s">
        <v>15</v>
      </c>
      <c r="K24" s="21"/>
      <c r="M24" s="33"/>
      <c r="N24" s="27"/>
      <c r="O24" s="27"/>
      <c r="Q24" s="88"/>
      <c r="R24" s="86"/>
      <c r="S24" s="86"/>
      <c r="T24" s="27"/>
    </row>
    <row r="25" spans="1:20" ht="12.75" customHeight="1">
      <c r="B25" s="4" t="s">
        <v>16</v>
      </c>
      <c r="K25" s="22"/>
      <c r="M25" s="27"/>
      <c r="N25" s="27"/>
      <c r="O25" s="27"/>
      <c r="Q25" s="88"/>
      <c r="R25" s="86"/>
      <c r="S25" s="86"/>
      <c r="T25" s="27"/>
    </row>
    <row r="26" spans="1:20" ht="12.75" customHeight="1">
      <c r="B26" s="4" t="s">
        <v>17</v>
      </c>
      <c r="K26" s="18">
        <v>34225.1</v>
      </c>
      <c r="M26" s="33"/>
      <c r="N26" s="27"/>
      <c r="O26" s="27"/>
      <c r="Q26" s="88"/>
      <c r="R26" s="86"/>
      <c r="S26" s="86"/>
      <c r="T26" s="27"/>
    </row>
    <row r="27" spans="1:20" ht="12.75" hidden="1" customHeight="1">
      <c r="K27" s="22"/>
      <c r="M27" s="33"/>
      <c r="N27" s="27"/>
      <c r="O27" s="27"/>
      <c r="Q27" s="88"/>
      <c r="R27" s="86"/>
      <c r="S27" s="86"/>
      <c r="T27" s="27"/>
    </row>
    <row r="28" spans="1:20" ht="12.75" hidden="1" customHeight="1">
      <c r="A28" s="25" t="s">
        <v>18</v>
      </c>
      <c r="K28" s="18">
        <v>0</v>
      </c>
      <c r="M28" s="33"/>
      <c r="N28" s="27"/>
      <c r="O28" s="27"/>
      <c r="Q28" s="88"/>
      <c r="R28" s="86"/>
      <c r="S28" s="86"/>
      <c r="T28" s="27"/>
    </row>
    <row r="29" spans="1:20" ht="12.75" hidden="1" customHeight="1">
      <c r="A29" s="25"/>
      <c r="K29" s="24"/>
      <c r="M29" s="33"/>
      <c r="N29" s="27"/>
      <c r="O29" s="27"/>
      <c r="Q29" s="88"/>
      <c r="R29" s="86"/>
      <c r="S29" s="86"/>
      <c r="T29" s="27"/>
    </row>
    <row r="30" spans="1:20" ht="18.75" customHeight="1" thickBot="1">
      <c r="A30" s="2" t="s">
        <v>19</v>
      </c>
      <c r="K30" s="26">
        <f>K10+K19+K26</f>
        <v>2065241.3</v>
      </c>
      <c r="M30" s="33"/>
      <c r="N30" s="27"/>
      <c r="O30" s="27"/>
      <c r="Q30" s="88"/>
      <c r="R30" s="86"/>
      <c r="S30" s="86"/>
      <c r="T30" s="27"/>
    </row>
    <row r="31" spans="1:20" ht="12.75" customHeight="1" thickTop="1">
      <c r="A31" s="2"/>
      <c r="K31" s="22"/>
      <c r="M31" s="27"/>
      <c r="N31" s="27"/>
      <c r="O31" s="27"/>
      <c r="Q31" s="88"/>
      <c r="R31" s="86"/>
      <c r="S31" s="86"/>
      <c r="T31" s="27"/>
    </row>
    <row r="32" spans="1:20" ht="12.75" customHeight="1">
      <c r="A32" s="11" t="s">
        <v>20</v>
      </c>
      <c r="K32" s="27"/>
      <c r="M32" s="27"/>
      <c r="N32" s="27"/>
      <c r="O32" s="27"/>
      <c r="Q32" s="88"/>
      <c r="R32" s="86"/>
      <c r="S32" s="86"/>
      <c r="T32" s="27"/>
    </row>
    <row r="33" spans="1:20" ht="12.75" customHeight="1">
      <c r="A33" s="2" t="s">
        <v>21</v>
      </c>
      <c r="K33" s="28">
        <f>SUM($K$34:$K$39)</f>
        <v>1739052.8</v>
      </c>
      <c r="M33" s="33"/>
      <c r="N33" s="27"/>
      <c r="O33" s="27"/>
      <c r="Q33" s="88"/>
      <c r="R33" s="86"/>
      <c r="S33" s="86"/>
      <c r="T33" s="27"/>
    </row>
    <row r="34" spans="1:20" ht="12.75" customHeight="1">
      <c r="A34" s="29" t="s">
        <v>22</v>
      </c>
      <c r="K34" s="20">
        <v>1413892.7</v>
      </c>
      <c r="M34" s="33"/>
      <c r="N34" s="27"/>
      <c r="O34" s="27"/>
      <c r="Q34" s="88"/>
      <c r="R34" s="86"/>
      <c r="S34" s="86"/>
      <c r="T34" s="27"/>
    </row>
    <row r="35" spans="1:20" ht="13.5" customHeight="1">
      <c r="A35" s="29" t="s">
        <v>23</v>
      </c>
      <c r="K35" s="30">
        <v>134.5</v>
      </c>
      <c r="M35" s="33"/>
      <c r="N35" s="27"/>
      <c r="O35" s="27"/>
      <c r="Q35" s="88"/>
      <c r="R35" s="86"/>
      <c r="S35" s="86"/>
      <c r="T35" s="27"/>
    </row>
    <row r="36" spans="1:20" ht="12.75" customHeight="1">
      <c r="A36" s="29" t="s">
        <v>24</v>
      </c>
      <c r="K36" s="30">
        <v>184980.4</v>
      </c>
      <c r="M36" s="33"/>
      <c r="N36" s="27"/>
      <c r="O36" s="27"/>
      <c r="Q36" s="88"/>
      <c r="R36" s="86"/>
      <c r="S36" s="86"/>
      <c r="T36" s="27"/>
    </row>
    <row r="37" spans="1:20" ht="12.75" customHeight="1">
      <c r="A37" s="29" t="s">
        <v>25</v>
      </c>
      <c r="K37" s="30">
        <v>130500.5</v>
      </c>
      <c r="M37" s="33"/>
      <c r="N37" s="27"/>
      <c r="O37" s="27"/>
      <c r="Q37" s="88"/>
      <c r="R37" s="86"/>
      <c r="S37" s="86"/>
      <c r="T37" s="27"/>
    </row>
    <row r="38" spans="1:20" ht="12.75" customHeight="1">
      <c r="A38" s="29" t="s">
        <v>26</v>
      </c>
      <c r="K38" s="30">
        <v>5724.1</v>
      </c>
      <c r="M38" s="33"/>
      <c r="N38" s="27"/>
      <c r="O38" s="27"/>
      <c r="Q38" s="88"/>
      <c r="R38" s="86"/>
      <c r="S38" s="86"/>
      <c r="T38" s="27"/>
    </row>
    <row r="39" spans="1:20" ht="12.75" customHeight="1">
      <c r="A39" s="31" t="s">
        <v>27</v>
      </c>
      <c r="K39" s="32">
        <v>3820.6</v>
      </c>
      <c r="M39" s="33"/>
      <c r="N39" s="27"/>
      <c r="O39" s="27"/>
      <c r="Q39" s="88"/>
      <c r="R39" s="86"/>
      <c r="S39" s="86"/>
      <c r="T39" s="27"/>
    </row>
    <row r="40" spans="1:20" ht="12.75" customHeight="1">
      <c r="K40" s="33"/>
      <c r="M40" s="33"/>
      <c r="N40" s="27"/>
      <c r="O40" s="27"/>
      <c r="Q40" s="88"/>
      <c r="R40" s="86"/>
      <c r="S40" s="86"/>
      <c r="T40" s="27"/>
    </row>
    <row r="41" spans="1:20" ht="12.75" customHeight="1">
      <c r="A41" s="34" t="s">
        <v>28</v>
      </c>
      <c r="K41" s="18">
        <f>SUM($K$42:$K$44)</f>
        <v>55950.399999999994</v>
      </c>
      <c r="M41" s="33"/>
      <c r="N41" s="27"/>
      <c r="O41" s="27"/>
      <c r="Q41" s="88"/>
      <c r="R41" s="86"/>
      <c r="S41" s="86"/>
      <c r="T41" s="27"/>
    </row>
    <row r="42" spans="1:20" ht="12.75" customHeight="1">
      <c r="A42" s="35" t="s">
        <v>29</v>
      </c>
      <c r="K42" s="20">
        <v>40460.699999999997</v>
      </c>
      <c r="M42" s="33"/>
      <c r="N42" s="27"/>
      <c r="O42" s="27"/>
      <c r="Q42" s="88"/>
      <c r="R42" s="86"/>
      <c r="S42" s="86"/>
      <c r="T42" s="27"/>
    </row>
    <row r="43" spans="1:20" ht="12.75" customHeight="1">
      <c r="A43" s="35" t="s">
        <v>30</v>
      </c>
      <c r="K43" s="20">
        <v>9849.7000000000007</v>
      </c>
      <c r="M43" s="33"/>
      <c r="N43" s="27"/>
      <c r="O43" s="27"/>
      <c r="Q43" s="88"/>
      <c r="R43" s="86"/>
      <c r="S43" s="86"/>
      <c r="T43" s="27"/>
    </row>
    <row r="44" spans="1:20" ht="12.75" customHeight="1">
      <c r="A44" s="35" t="s">
        <v>31</v>
      </c>
      <c r="K44" s="17">
        <v>5640</v>
      </c>
      <c r="M44" s="33"/>
      <c r="N44" s="27"/>
      <c r="O44" s="27"/>
      <c r="Q44" s="88"/>
      <c r="R44" s="86"/>
      <c r="S44" s="86"/>
      <c r="T44" s="27"/>
    </row>
    <row r="45" spans="1:20" ht="12.75" customHeight="1">
      <c r="A45" s="35"/>
      <c r="K45" s="24"/>
      <c r="M45" s="33"/>
      <c r="N45" s="27"/>
      <c r="O45" s="27"/>
      <c r="Q45" s="88"/>
      <c r="R45" s="86"/>
      <c r="S45" s="86"/>
      <c r="T45" s="27"/>
    </row>
    <row r="46" spans="1:20" ht="12.75" customHeight="1">
      <c r="A46" s="34" t="s">
        <v>32</v>
      </c>
      <c r="K46" s="18">
        <f>SUM($K$47:$K$49)</f>
        <v>14568.400000000001</v>
      </c>
      <c r="M46" s="33"/>
      <c r="N46" s="27"/>
      <c r="O46" s="27"/>
      <c r="Q46" s="88"/>
      <c r="R46" s="86"/>
      <c r="S46" s="86"/>
      <c r="T46" s="27"/>
    </row>
    <row r="47" spans="1:20" ht="12.75" customHeight="1">
      <c r="A47" s="35" t="s">
        <v>33</v>
      </c>
      <c r="K47" s="20">
        <v>4586.6000000000004</v>
      </c>
      <c r="M47" s="33"/>
      <c r="N47" s="27"/>
      <c r="O47" s="27"/>
      <c r="Q47" s="88"/>
      <c r="R47" s="86"/>
      <c r="S47" s="86"/>
      <c r="T47" s="27"/>
    </row>
    <row r="48" spans="1:20" ht="12.75" customHeight="1">
      <c r="A48" s="35" t="s">
        <v>34</v>
      </c>
      <c r="K48" s="20">
        <v>6839.6</v>
      </c>
      <c r="M48" s="33"/>
      <c r="N48" s="27"/>
      <c r="O48" s="27"/>
      <c r="Q48" s="88"/>
      <c r="R48" s="86"/>
      <c r="S48" s="86"/>
      <c r="T48" s="27"/>
    </row>
    <row r="49" spans="1:22" ht="12.75" customHeight="1">
      <c r="A49" s="35" t="s">
        <v>35</v>
      </c>
      <c r="K49" s="17">
        <v>3142.2</v>
      </c>
      <c r="M49" s="33"/>
      <c r="N49" s="27"/>
      <c r="O49" s="27"/>
      <c r="Q49" s="88"/>
      <c r="R49" s="86"/>
      <c r="S49" s="86"/>
      <c r="T49" s="27"/>
    </row>
    <row r="50" spans="1:22" ht="12.75" customHeight="1">
      <c r="A50" s="35"/>
      <c r="K50" s="24"/>
      <c r="M50" s="33"/>
      <c r="N50" s="27"/>
      <c r="O50" s="27"/>
      <c r="Q50" s="88"/>
      <c r="R50" s="86"/>
      <c r="S50" s="86"/>
      <c r="T50" s="27"/>
    </row>
    <row r="51" spans="1:22" ht="2.25" customHeight="1">
      <c r="A51" s="34"/>
      <c r="K51" s="24"/>
      <c r="M51" s="33"/>
      <c r="N51" s="27"/>
      <c r="O51" s="27"/>
      <c r="Q51" s="88"/>
      <c r="R51" s="86"/>
      <c r="S51" s="86"/>
      <c r="T51" s="27"/>
    </row>
    <row r="52" spans="1:22" ht="12.75" customHeight="1">
      <c r="A52" s="2" t="s">
        <v>36</v>
      </c>
      <c r="K52" s="18">
        <f>K33+K41+K46</f>
        <v>1809571.5999999999</v>
      </c>
      <c r="M52" s="33"/>
      <c r="N52" s="27"/>
      <c r="O52" s="27"/>
      <c r="Q52" s="88"/>
      <c r="R52" s="86"/>
      <c r="S52" s="86"/>
      <c r="T52" s="27"/>
      <c r="U52" s="83"/>
      <c r="V52" s="84"/>
    </row>
    <row r="53" spans="1:22" ht="12.75" customHeight="1">
      <c r="A53" s="35"/>
      <c r="K53" s="22"/>
      <c r="M53" s="27"/>
      <c r="N53" s="27"/>
      <c r="O53" s="27"/>
      <c r="Q53" s="88"/>
      <c r="R53" s="86"/>
      <c r="S53" s="86"/>
      <c r="T53" s="27"/>
    </row>
    <row r="54" spans="1:22" ht="12.75" customHeight="1">
      <c r="A54" s="34" t="s">
        <v>37</v>
      </c>
      <c r="K54" s="18">
        <v>25935.4</v>
      </c>
      <c r="M54" s="33"/>
      <c r="N54" s="27"/>
      <c r="O54" s="27"/>
      <c r="Q54" s="88"/>
      <c r="R54" s="86"/>
      <c r="S54" s="86"/>
      <c r="T54" s="27"/>
    </row>
    <row r="55" spans="1:22" ht="12.75" customHeight="1">
      <c r="A55" s="35"/>
      <c r="K55" s="21"/>
      <c r="M55" s="33"/>
      <c r="N55" s="27"/>
      <c r="O55" s="27"/>
      <c r="Q55" s="88"/>
      <c r="R55" s="86"/>
      <c r="S55" s="86"/>
      <c r="T55" s="27"/>
    </row>
    <row r="56" spans="1:22" ht="12.75" customHeight="1">
      <c r="A56" s="2" t="s">
        <v>38</v>
      </c>
      <c r="K56" s="18">
        <f>SUM($K$57:$K$58)</f>
        <v>229734.3</v>
      </c>
      <c r="M56" s="33"/>
      <c r="N56" s="27"/>
      <c r="O56" s="27"/>
      <c r="Q56" s="88"/>
      <c r="R56" s="86"/>
      <c r="S56" s="86"/>
      <c r="T56" s="27"/>
    </row>
    <row r="57" spans="1:22" ht="12.75" customHeight="1">
      <c r="B57" s="35" t="s">
        <v>39</v>
      </c>
      <c r="K57" s="20">
        <v>100077.6</v>
      </c>
      <c r="M57" s="33"/>
      <c r="N57" s="27"/>
      <c r="O57" s="27"/>
      <c r="Q57" s="88"/>
      <c r="R57" s="86"/>
      <c r="S57" s="86"/>
      <c r="T57" s="27"/>
    </row>
    <row r="58" spans="1:22" ht="15">
      <c r="B58" s="35" t="s">
        <v>40</v>
      </c>
      <c r="K58" s="17">
        <v>129656.7</v>
      </c>
      <c r="M58" s="33"/>
      <c r="N58" s="27"/>
      <c r="O58" s="27"/>
      <c r="P58" s="84"/>
      <c r="Q58" s="88"/>
      <c r="R58" s="86"/>
      <c r="S58" s="86"/>
      <c r="T58" s="27"/>
    </row>
    <row r="59" spans="1:22" ht="7.5" customHeight="1">
      <c r="A59" s="2"/>
      <c r="K59" s="24"/>
      <c r="M59" s="33"/>
      <c r="N59" s="27"/>
      <c r="O59" s="27"/>
      <c r="Q59" s="88"/>
      <c r="R59" s="86"/>
      <c r="S59" s="86"/>
      <c r="T59" s="27"/>
    </row>
    <row r="60" spans="1:22" ht="15.75" thickBot="1">
      <c r="A60" s="2" t="s">
        <v>41</v>
      </c>
      <c r="K60" s="26">
        <f>K52+K54+K56</f>
        <v>2065241.2999999998</v>
      </c>
      <c r="M60" s="33"/>
      <c r="N60" s="27"/>
      <c r="O60" s="27"/>
      <c r="Q60" s="88"/>
      <c r="R60" s="86"/>
      <c r="S60" s="86"/>
      <c r="T60" s="27"/>
    </row>
    <row r="61" spans="1:22" ht="12.75" customHeight="1" thickTop="1">
      <c r="K61" s="36"/>
      <c r="M61" s="89"/>
      <c r="N61" s="27"/>
      <c r="O61" s="27"/>
      <c r="Q61" s="87"/>
      <c r="R61" s="87"/>
      <c r="S61" s="87"/>
    </row>
    <row r="62" spans="1:22" ht="12.75" customHeight="1">
      <c r="I62" s="37"/>
      <c r="J62" s="38"/>
      <c r="N62" s="27"/>
      <c r="O62" s="27"/>
      <c r="Q62" s="87"/>
      <c r="R62" s="90"/>
      <c r="S62" s="87"/>
    </row>
    <row r="63" spans="1:22" ht="12.75" customHeight="1">
      <c r="A63" s="39"/>
      <c r="I63" s="37"/>
      <c r="J63" s="38"/>
      <c r="N63" s="27"/>
      <c r="O63" s="27"/>
      <c r="Q63" s="87"/>
      <c r="R63" s="90"/>
      <c r="S63" s="87"/>
    </row>
    <row r="64" spans="1:22" ht="12.75" customHeight="1">
      <c r="A64" s="39"/>
      <c r="I64" s="37"/>
      <c r="J64" s="38"/>
      <c r="K64" s="40"/>
      <c r="N64" s="27"/>
      <c r="O64" s="27"/>
      <c r="Q64" s="87"/>
      <c r="R64" s="87"/>
      <c r="S64" s="87"/>
    </row>
    <row r="65" spans="1:23" ht="12.75" customHeight="1">
      <c r="A65" s="39"/>
      <c r="I65" s="37"/>
      <c r="J65" s="38"/>
      <c r="N65" s="27"/>
      <c r="O65" s="27"/>
      <c r="Q65" s="87"/>
      <c r="R65" s="87"/>
      <c r="S65" s="87"/>
    </row>
    <row r="66" spans="1:23" ht="12.75" customHeight="1">
      <c r="A66" s="39"/>
      <c r="I66" s="37"/>
      <c r="J66" s="38"/>
      <c r="N66" s="27"/>
      <c r="O66" s="27"/>
      <c r="Q66" s="87"/>
      <c r="R66" s="87"/>
      <c r="S66" s="87"/>
    </row>
    <row r="67" spans="1:23" ht="12.75" hidden="1" customHeight="1">
      <c r="A67" s="41" t="s">
        <v>42</v>
      </c>
      <c r="B67" s="42"/>
      <c r="C67" s="42"/>
      <c r="D67" s="42"/>
      <c r="E67" s="42"/>
      <c r="F67" s="42"/>
      <c r="G67" s="42"/>
      <c r="H67" s="42"/>
      <c r="I67" s="43"/>
      <c r="J67" s="42"/>
      <c r="K67" s="42"/>
      <c r="N67" s="27"/>
      <c r="O67" s="27"/>
      <c r="Q67" s="87"/>
      <c r="R67" s="87"/>
      <c r="S67" s="87"/>
    </row>
    <row r="68" spans="1:23" ht="12.75" hidden="1" customHeight="1">
      <c r="A68" s="41" t="s">
        <v>43</v>
      </c>
      <c r="B68" s="42"/>
      <c r="C68" s="42"/>
      <c r="D68" s="42"/>
      <c r="E68" s="42"/>
      <c r="F68" s="42"/>
      <c r="G68" s="42"/>
      <c r="H68" s="42"/>
      <c r="I68" s="44"/>
      <c r="J68" s="42"/>
      <c r="K68" s="42"/>
      <c r="N68" s="27"/>
      <c r="O68" s="27"/>
      <c r="Q68" s="87"/>
      <c r="R68" s="87"/>
      <c r="S68" s="87"/>
    </row>
    <row r="69" spans="1:23" ht="12.75" hidden="1" customHeight="1">
      <c r="A69" s="46"/>
      <c r="B69" s="46"/>
      <c r="C69" s="47"/>
      <c r="D69" s="46"/>
      <c r="E69" s="46"/>
      <c r="F69" s="46"/>
      <c r="G69" s="46"/>
      <c r="H69" s="46"/>
      <c r="I69" s="46"/>
      <c r="J69" s="46"/>
      <c r="K69" s="46"/>
      <c r="N69" s="27"/>
      <c r="O69" s="27"/>
      <c r="Q69" s="87"/>
      <c r="R69" s="87"/>
      <c r="S69" s="87"/>
    </row>
    <row r="70" spans="1:23" s="5" customFormat="1" ht="12.75" customHeight="1">
      <c r="K70" s="6"/>
      <c r="L70" s="6"/>
      <c r="M70" s="6"/>
      <c r="N70" s="27"/>
      <c r="O70" s="27"/>
    </row>
    <row r="73" spans="1:23" s="48" customFormat="1" ht="12.75" customHeight="1">
      <c r="A73" s="4"/>
      <c r="B73" s="4"/>
      <c r="C73" s="4"/>
      <c r="D73" s="4"/>
      <c r="E73" s="4"/>
      <c r="F73" s="4"/>
      <c r="G73" s="4"/>
      <c r="H73" s="4"/>
      <c r="I73" s="4"/>
      <c r="J73" s="7"/>
      <c r="K73" s="1"/>
      <c r="L73" s="6"/>
      <c r="M73" s="6"/>
      <c r="N73" s="49"/>
      <c r="O73" s="49"/>
      <c r="P73" s="49"/>
      <c r="Q73" s="49"/>
      <c r="R73" s="49"/>
      <c r="S73" s="49"/>
      <c r="T73" s="49"/>
      <c r="U73" s="49"/>
      <c r="V73" s="49"/>
      <c r="W73" s="49"/>
    </row>
    <row r="75" spans="1:23" s="5" customFormat="1" ht="12.75" customHeight="1">
      <c r="A75" s="4"/>
      <c r="B75" s="4"/>
      <c r="C75" s="4"/>
      <c r="D75" s="4"/>
      <c r="E75" s="4"/>
      <c r="F75" s="4"/>
      <c r="G75" s="4"/>
      <c r="H75" s="4"/>
      <c r="I75" s="4"/>
      <c r="J75" s="7"/>
      <c r="K75" s="1"/>
      <c r="L75" s="6"/>
      <c r="M75" s="6"/>
    </row>
  </sheetData>
  <mergeCells count="6">
    <mergeCell ref="R8:T8"/>
    <mergeCell ref="A1:K1"/>
    <mergeCell ref="A2:K2"/>
    <mergeCell ref="A3:K3"/>
    <mergeCell ref="A4:K4"/>
    <mergeCell ref="A5:K5"/>
  </mergeCells>
  <dataValidations count="1">
    <dataValidation type="list" allowBlank="1" showInputMessage="1" showErrorMessage="1" prompt="1- Cifras Completas_x000a_1000- Cifras en Miles" sqref="Q1">
      <formula1>$P$1:$P$2</formula1>
    </dataValidation>
  </dataValidations>
  <pageMargins left="1.1299999999999999" right="0" top="0.51" bottom="0.71" header="0.78740157480314965" footer="0.78740157480314965"/>
  <pageSetup scale="8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60"/>
  <sheetViews>
    <sheetView showGridLines="0" tabSelected="1" zoomScaleNormal="100" zoomScaleSheetLayoutView="75" workbookViewId="0">
      <selection activeCell="A62" sqref="A62"/>
    </sheetView>
  </sheetViews>
  <sheetFormatPr defaultColWidth="10.7109375" defaultRowHeight="14.25" customHeight="1"/>
  <cols>
    <col min="1" max="1" width="1.28515625" style="4" customWidth="1"/>
    <col min="2" max="2" width="1.7109375" style="4" customWidth="1"/>
    <col min="3" max="3" width="1.42578125" style="4" customWidth="1"/>
    <col min="4" max="4" width="1.85546875" style="4" customWidth="1"/>
    <col min="5" max="5" width="4.5703125" style="4" customWidth="1"/>
    <col min="6" max="6" width="3.42578125" style="4" customWidth="1"/>
    <col min="7" max="7" width="12.42578125" style="4" customWidth="1"/>
    <col min="8" max="8" width="43.140625" style="4" customWidth="1"/>
    <col min="9" max="9" width="1.5703125" style="7" customWidth="1"/>
    <col min="10" max="10" width="16.85546875" style="52" bestFit="1" customWidth="1"/>
    <col min="11" max="16384" width="10.7109375" style="4"/>
  </cols>
  <sheetData>
    <row r="1" spans="1:19" ht="17.2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5"/>
      <c r="L1" s="5"/>
      <c r="M1" s="6"/>
      <c r="N1" s="5"/>
      <c r="O1" s="5"/>
      <c r="P1" s="5"/>
      <c r="Q1" s="5"/>
      <c r="R1" s="5"/>
      <c r="S1" s="5"/>
    </row>
    <row r="2" spans="1:19" ht="17.2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5"/>
      <c r="L2" s="5"/>
      <c r="M2" s="6"/>
      <c r="N2" s="5"/>
      <c r="O2" s="5"/>
      <c r="P2" s="5"/>
      <c r="Q2" s="5"/>
      <c r="R2" s="5"/>
      <c r="S2" s="5"/>
    </row>
    <row r="3" spans="1:19" ht="1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5"/>
      <c r="L3" s="5"/>
      <c r="M3" s="6"/>
      <c r="N3" s="5"/>
      <c r="O3" s="5"/>
      <c r="P3" s="5"/>
      <c r="Q3" s="5"/>
      <c r="R3" s="5"/>
      <c r="S3" s="5"/>
    </row>
    <row r="4" spans="1:19" ht="14.25" customHeight="1">
      <c r="A4" s="14" t="s">
        <v>80</v>
      </c>
      <c r="B4" s="14"/>
      <c r="C4" s="14"/>
      <c r="D4" s="14"/>
      <c r="E4" s="14"/>
      <c r="F4" s="14"/>
      <c r="G4" s="14"/>
      <c r="H4" s="14"/>
      <c r="I4" s="14"/>
      <c r="J4" s="14"/>
    </row>
    <row r="5" spans="1:19" ht="14.25" customHeight="1">
      <c r="A5" s="93" t="s">
        <v>79</v>
      </c>
      <c r="B5" s="93"/>
      <c r="C5" s="93"/>
      <c r="D5" s="93"/>
      <c r="E5" s="93"/>
      <c r="F5" s="93"/>
      <c r="G5" s="93"/>
      <c r="H5" s="93"/>
      <c r="I5" s="93"/>
      <c r="J5" s="93"/>
    </row>
    <row r="6" spans="1:19" ht="14.25" customHeight="1">
      <c r="A6" s="92" t="s">
        <v>78</v>
      </c>
      <c r="B6" s="92"/>
      <c r="C6" s="92"/>
      <c r="D6" s="92"/>
      <c r="E6" s="92"/>
      <c r="F6" s="92"/>
      <c r="G6" s="92"/>
      <c r="H6" s="92"/>
      <c r="I6" s="92"/>
      <c r="J6" s="92"/>
    </row>
    <row r="7" spans="1:19" ht="11.25" customHeight="1" thickBot="1">
      <c r="A7" s="23"/>
    </row>
    <row r="8" spans="1:19" ht="14.25" customHeight="1" thickTop="1">
      <c r="A8" s="53"/>
      <c r="B8" s="8"/>
      <c r="C8" s="8"/>
      <c r="D8" s="8"/>
      <c r="E8" s="8"/>
      <c r="F8" s="8"/>
      <c r="G8" s="8"/>
      <c r="H8" s="8"/>
      <c r="I8" s="9"/>
      <c r="J8" s="54"/>
    </row>
    <row r="9" spans="1:19" ht="14.25" customHeight="1">
      <c r="A9" s="5"/>
      <c r="B9" s="5"/>
      <c r="C9" s="5"/>
      <c r="D9" s="5"/>
      <c r="E9" s="5"/>
      <c r="F9" s="5"/>
      <c r="G9" s="5"/>
      <c r="H9" s="5"/>
      <c r="I9" s="12"/>
      <c r="J9" s="13">
        <v>2020</v>
      </c>
    </row>
    <row r="10" spans="1:19" ht="14.25" customHeight="1">
      <c r="A10" s="51" t="s">
        <v>44</v>
      </c>
      <c r="B10" s="5"/>
      <c r="C10" s="5"/>
      <c r="D10" s="5"/>
      <c r="E10" s="5"/>
      <c r="F10" s="5"/>
      <c r="G10" s="5"/>
      <c r="H10" s="5"/>
      <c r="I10" s="19"/>
      <c r="J10" s="55"/>
    </row>
    <row r="11" spans="1:19" ht="14.25" customHeight="1">
      <c r="B11" s="35" t="s">
        <v>45</v>
      </c>
      <c r="C11" s="5"/>
      <c r="D11" s="5"/>
      <c r="E11" s="5"/>
      <c r="F11" s="5"/>
      <c r="G11" s="5"/>
      <c r="H11" s="5"/>
      <c r="I11" s="19"/>
      <c r="J11" s="56">
        <v>30323.9</v>
      </c>
    </row>
    <row r="12" spans="1:19" ht="14.25" customHeight="1">
      <c r="B12" s="57" t="s">
        <v>46</v>
      </c>
      <c r="C12" s="57"/>
      <c r="D12" s="57"/>
      <c r="E12" s="57"/>
      <c r="F12" s="57"/>
      <c r="G12" s="57"/>
      <c r="H12" s="57"/>
      <c r="I12" s="58"/>
      <c r="J12" s="56">
        <v>1732.5</v>
      </c>
    </row>
    <row r="13" spans="1:19" ht="14.25" customHeight="1">
      <c r="B13" s="59" t="s">
        <v>47</v>
      </c>
      <c r="C13" s="57"/>
      <c r="D13" s="57"/>
      <c r="E13" s="57"/>
      <c r="F13" s="57"/>
      <c r="G13" s="57"/>
      <c r="H13" s="57"/>
      <c r="I13" s="58"/>
      <c r="J13" s="56">
        <v>1106.9000000000001</v>
      </c>
    </row>
    <row r="14" spans="1:19" ht="14.25" hidden="1" customHeight="1">
      <c r="B14" s="57" t="s">
        <v>48</v>
      </c>
      <c r="C14" s="57"/>
      <c r="D14" s="57"/>
      <c r="E14" s="57"/>
      <c r="F14" s="57"/>
      <c r="G14" s="57"/>
      <c r="H14" s="57"/>
      <c r="I14" s="58"/>
      <c r="J14" s="56">
        <v>0</v>
      </c>
    </row>
    <row r="15" spans="1:19" ht="14.25" customHeight="1">
      <c r="B15" s="60" t="s">
        <v>49</v>
      </c>
      <c r="C15" s="57"/>
      <c r="D15" s="57"/>
      <c r="E15" s="57"/>
      <c r="F15" s="57"/>
      <c r="G15" s="57"/>
      <c r="H15" s="57"/>
      <c r="I15" s="58"/>
      <c r="J15" s="56">
        <v>69.7</v>
      </c>
    </row>
    <row r="16" spans="1:19" ht="14.25" customHeight="1">
      <c r="B16" s="35" t="s">
        <v>50</v>
      </c>
      <c r="C16" s="57"/>
      <c r="D16" s="57"/>
      <c r="E16" s="57"/>
      <c r="F16" s="57"/>
      <c r="G16" s="57"/>
      <c r="H16" s="57"/>
      <c r="I16" s="58"/>
      <c r="J16" s="56">
        <v>2907.4</v>
      </c>
    </row>
    <row r="17" spans="1:10" ht="14.25" customHeight="1">
      <c r="B17" s="35" t="s">
        <v>51</v>
      </c>
      <c r="C17" s="57"/>
      <c r="D17" s="57"/>
      <c r="E17" s="57"/>
      <c r="F17" s="57"/>
      <c r="G17" s="57"/>
      <c r="H17" s="57"/>
      <c r="I17" s="58"/>
      <c r="J17" s="56">
        <v>75.8</v>
      </c>
    </row>
    <row r="18" spans="1:10" ht="14.25" customHeight="1">
      <c r="B18" s="35" t="s">
        <v>52</v>
      </c>
      <c r="C18" s="57"/>
      <c r="D18" s="57"/>
      <c r="E18" s="57"/>
      <c r="F18" s="57"/>
      <c r="G18" s="57"/>
      <c r="H18" s="57"/>
      <c r="I18" s="58"/>
      <c r="J18" s="56">
        <v>8465.7999999999993</v>
      </c>
    </row>
    <row r="19" spans="1:10" ht="14.25" customHeight="1">
      <c r="B19" s="35" t="s">
        <v>53</v>
      </c>
      <c r="C19" s="57"/>
      <c r="D19" s="57"/>
      <c r="E19" s="57"/>
      <c r="F19" s="57"/>
      <c r="G19" s="57"/>
      <c r="H19" s="57"/>
      <c r="I19" s="58"/>
      <c r="J19" s="56">
        <v>5346.4</v>
      </c>
    </row>
    <row r="20" spans="1:10" ht="14.25" customHeight="1">
      <c r="B20" s="35" t="s">
        <v>54</v>
      </c>
      <c r="C20" s="57"/>
      <c r="D20" s="57"/>
      <c r="E20" s="57"/>
      <c r="F20" s="57"/>
      <c r="G20" s="57"/>
      <c r="H20" s="57"/>
      <c r="I20" s="58"/>
      <c r="J20" s="61">
        <v>3441</v>
      </c>
    </row>
    <row r="21" spans="1:10" ht="14.25" customHeight="1">
      <c r="A21" s="62" t="s">
        <v>55</v>
      </c>
      <c r="C21" s="57"/>
      <c r="F21" s="57"/>
      <c r="G21" s="57"/>
      <c r="H21" s="57"/>
      <c r="I21" s="58"/>
      <c r="J21" s="56">
        <f>SUM(J11:J20)</f>
        <v>53469.4</v>
      </c>
    </row>
    <row r="22" spans="1:10" ht="14.25" customHeight="1">
      <c r="A22" s="62"/>
      <c r="C22" s="57"/>
      <c r="D22" s="57"/>
      <c r="E22" s="57"/>
      <c r="F22" s="57"/>
      <c r="G22" s="57"/>
      <c r="H22" s="57"/>
      <c r="I22" s="58"/>
      <c r="J22" s="56"/>
    </row>
    <row r="23" spans="1:10" ht="14.25" customHeight="1">
      <c r="A23" s="51" t="s">
        <v>56</v>
      </c>
      <c r="B23" s="63"/>
      <c r="C23" s="64"/>
      <c r="D23" s="57"/>
      <c r="E23" s="57"/>
      <c r="F23" s="57"/>
      <c r="G23" s="57"/>
      <c r="H23" s="57"/>
      <c r="I23" s="58"/>
      <c r="J23" s="65"/>
    </row>
    <row r="24" spans="1:10" ht="14.25" customHeight="1">
      <c r="A24" s="51"/>
      <c r="B24" s="35" t="s">
        <v>57</v>
      </c>
      <c r="C24" s="64"/>
      <c r="D24" s="57"/>
      <c r="E24" s="57"/>
      <c r="F24" s="57"/>
      <c r="G24" s="57"/>
      <c r="H24" s="57"/>
      <c r="I24" s="58"/>
      <c r="J24" s="56">
        <v>9267.5</v>
      </c>
    </row>
    <row r="25" spans="1:10" ht="14.25" customHeight="1">
      <c r="A25" s="51"/>
      <c r="B25" s="35" t="s">
        <v>58</v>
      </c>
      <c r="C25" s="64"/>
      <c r="D25" s="57"/>
      <c r="E25" s="57"/>
      <c r="F25" s="57"/>
      <c r="G25" s="57"/>
      <c r="H25" s="57"/>
      <c r="I25" s="58"/>
      <c r="J25" s="56">
        <v>2485.8000000000002</v>
      </c>
    </row>
    <row r="26" spans="1:10" ht="14.25" customHeight="1">
      <c r="A26" s="51"/>
      <c r="B26" s="35" t="s">
        <v>59</v>
      </c>
      <c r="C26" s="64"/>
      <c r="D26" s="57"/>
      <c r="E26" s="57"/>
      <c r="F26" s="57"/>
      <c r="G26" s="57"/>
      <c r="H26" s="57"/>
      <c r="I26" s="58"/>
      <c r="J26" s="56">
        <v>1809.6</v>
      </c>
    </row>
    <row r="27" spans="1:10" ht="14.25" hidden="1" customHeight="1">
      <c r="A27" s="51"/>
      <c r="B27" s="35" t="s">
        <v>60</v>
      </c>
      <c r="C27" s="64"/>
      <c r="D27" s="57"/>
      <c r="E27" s="57"/>
      <c r="F27" s="57"/>
      <c r="G27" s="57"/>
      <c r="H27" s="57"/>
      <c r="I27" s="58"/>
      <c r="J27" s="56">
        <v>0</v>
      </c>
    </row>
    <row r="28" spans="1:10" ht="14.25" customHeight="1">
      <c r="A28" s="51"/>
      <c r="B28" s="35" t="s">
        <v>51</v>
      </c>
      <c r="C28" s="64"/>
      <c r="D28" s="57"/>
      <c r="E28" s="57"/>
      <c r="F28" s="57"/>
      <c r="G28" s="57"/>
      <c r="H28" s="57"/>
      <c r="I28" s="58"/>
      <c r="J28" s="56">
        <v>2.2000000000000002</v>
      </c>
    </row>
    <row r="29" spans="1:10" ht="14.25" customHeight="1">
      <c r="A29" s="51"/>
      <c r="B29" s="35" t="s">
        <v>61</v>
      </c>
      <c r="C29" s="64"/>
      <c r="D29" s="57"/>
      <c r="E29" s="57"/>
      <c r="F29" s="57"/>
      <c r="G29" s="57"/>
      <c r="H29" s="57"/>
      <c r="I29" s="58"/>
      <c r="J29" s="56">
        <v>3268.1</v>
      </c>
    </row>
    <row r="30" spans="1:10" ht="14.25" customHeight="1">
      <c r="A30" s="51"/>
      <c r="B30" s="35" t="s">
        <v>62</v>
      </c>
      <c r="C30" s="64"/>
      <c r="D30" s="57"/>
      <c r="E30" s="57"/>
      <c r="F30" s="57"/>
      <c r="G30" s="57"/>
      <c r="H30" s="57"/>
      <c r="I30" s="58"/>
      <c r="J30" s="56">
        <v>738.2</v>
      </c>
    </row>
    <row r="31" spans="1:10" ht="14.25" customHeight="1">
      <c r="B31" s="35" t="s">
        <v>54</v>
      </c>
      <c r="C31" s="64"/>
      <c r="D31" s="63"/>
      <c r="E31" s="57"/>
      <c r="F31" s="57"/>
      <c r="G31" s="57"/>
      <c r="H31" s="57"/>
      <c r="I31" s="58"/>
      <c r="J31" s="66">
        <v>11226.4</v>
      </c>
    </row>
    <row r="32" spans="1:10" ht="14.25" customHeight="1">
      <c r="B32" s="63"/>
      <c r="C32" s="64"/>
      <c r="D32" s="63"/>
      <c r="E32" s="57"/>
      <c r="F32" s="57"/>
      <c r="G32" s="57"/>
      <c r="H32" s="57"/>
      <c r="I32" s="58"/>
      <c r="J32" s="56">
        <f>SUM(J24:J31)</f>
        <v>28797.800000000003</v>
      </c>
    </row>
    <row r="33" spans="1:10" ht="14.25" customHeight="1">
      <c r="B33" s="63"/>
      <c r="C33" s="64"/>
      <c r="D33" s="63"/>
      <c r="E33" s="57"/>
      <c r="F33" s="57"/>
      <c r="G33" s="57"/>
      <c r="H33" s="57"/>
      <c r="I33" s="58"/>
      <c r="J33" s="56"/>
    </row>
    <row r="34" spans="1:10" ht="14.25" customHeight="1">
      <c r="A34" s="35" t="s">
        <v>63</v>
      </c>
      <c r="B34" s="63"/>
      <c r="C34" s="64"/>
      <c r="D34" s="63"/>
      <c r="E34" s="57"/>
      <c r="F34" s="57"/>
      <c r="G34" s="57"/>
      <c r="H34" s="57"/>
      <c r="I34" s="58"/>
      <c r="J34" s="56">
        <v>4235.5</v>
      </c>
    </row>
    <row r="35" spans="1:10" ht="14.25" customHeight="1">
      <c r="A35" s="35"/>
      <c r="B35" s="63"/>
      <c r="C35" s="64"/>
      <c r="D35" s="63"/>
      <c r="E35" s="57"/>
      <c r="F35" s="57"/>
      <c r="G35" s="57"/>
      <c r="H35" s="57"/>
      <c r="I35" s="58"/>
      <c r="J35" s="67">
        <f>+J32+J34</f>
        <v>33033.300000000003</v>
      </c>
    </row>
    <row r="36" spans="1:10" ht="14.25" customHeight="1">
      <c r="A36" s="35"/>
      <c r="B36" s="63"/>
      <c r="C36" s="64"/>
      <c r="D36" s="63"/>
      <c r="E36" s="57"/>
      <c r="F36" s="57"/>
      <c r="G36" s="57"/>
      <c r="H36" s="57"/>
      <c r="I36" s="58"/>
      <c r="J36" s="68"/>
    </row>
    <row r="37" spans="1:10" ht="14.25" customHeight="1">
      <c r="A37" s="62" t="s">
        <v>64</v>
      </c>
      <c r="B37" s="57"/>
      <c r="C37" s="57"/>
      <c r="D37" s="57"/>
      <c r="E37" s="57"/>
      <c r="F37" s="57"/>
      <c r="G37" s="57"/>
      <c r="H37" s="57"/>
      <c r="I37" s="58"/>
      <c r="J37" s="61">
        <f>+J21-J35</f>
        <v>20436.099999999999</v>
      </c>
    </row>
    <row r="38" spans="1:10" ht="14.25" customHeight="1">
      <c r="A38" s="62"/>
      <c r="B38" s="57"/>
      <c r="C38" s="57"/>
      <c r="D38" s="57"/>
      <c r="E38" s="57"/>
      <c r="F38" s="57"/>
      <c r="G38" s="57"/>
      <c r="H38" s="57"/>
      <c r="I38" s="58"/>
      <c r="J38" s="65"/>
    </row>
    <row r="39" spans="1:10" ht="14.25" customHeight="1">
      <c r="A39" s="62" t="s">
        <v>65</v>
      </c>
      <c r="B39" s="57"/>
      <c r="C39" s="57"/>
      <c r="D39" s="57"/>
      <c r="E39" s="57"/>
      <c r="F39" s="57"/>
      <c r="G39" s="57"/>
      <c r="H39" s="57"/>
      <c r="I39" s="58"/>
      <c r="J39" s="56"/>
    </row>
    <row r="40" spans="1:10" ht="14.25" customHeight="1">
      <c r="B40" s="35" t="s">
        <v>66</v>
      </c>
      <c r="C40" s="57"/>
      <c r="D40" s="62"/>
      <c r="E40" s="57"/>
      <c r="F40" s="57"/>
      <c r="G40" s="57"/>
      <c r="H40" s="57"/>
      <c r="I40" s="58"/>
      <c r="J40" s="56">
        <v>8194.7000000000007</v>
      </c>
    </row>
    <row r="41" spans="1:10" ht="14.25" customHeight="1">
      <c r="B41" s="35" t="s">
        <v>67</v>
      </c>
      <c r="C41" s="57"/>
      <c r="D41" s="57"/>
      <c r="E41" s="57"/>
      <c r="F41" s="57"/>
      <c r="G41" s="57"/>
      <c r="H41" s="57"/>
      <c r="I41" s="58"/>
      <c r="J41" s="69">
        <v>7114.5</v>
      </c>
    </row>
    <row r="42" spans="1:10" ht="14.25" customHeight="1">
      <c r="B42" s="35" t="s">
        <v>68</v>
      </c>
      <c r="C42" s="57"/>
      <c r="D42" s="57"/>
      <c r="E42" s="62"/>
      <c r="F42" s="57"/>
      <c r="G42" s="57"/>
      <c r="H42" s="57"/>
      <c r="I42" s="58"/>
      <c r="J42" s="61">
        <v>1063.5</v>
      </c>
    </row>
    <row r="43" spans="1:10" ht="14.25" customHeight="1">
      <c r="B43" s="57"/>
      <c r="C43" s="57"/>
      <c r="D43" s="57"/>
      <c r="E43" s="62"/>
      <c r="F43" s="57"/>
      <c r="G43" s="57"/>
      <c r="H43" s="57"/>
      <c r="I43" s="58"/>
      <c r="J43" s="67">
        <f>SUM(J40:J42)</f>
        <v>16372.7</v>
      </c>
    </row>
    <row r="44" spans="1:10" ht="14.25" customHeight="1">
      <c r="A44" s="62" t="s">
        <v>69</v>
      </c>
      <c r="B44" s="57"/>
      <c r="C44" s="57"/>
      <c r="D44" s="57"/>
      <c r="E44" s="62"/>
      <c r="F44" s="57"/>
      <c r="G44" s="57"/>
      <c r="H44" s="57"/>
      <c r="I44" s="58"/>
      <c r="J44" s="56">
        <f>+J37-J43</f>
        <v>4063.3999999999978</v>
      </c>
    </row>
    <row r="45" spans="1:10" ht="14.25" hidden="1" customHeight="1">
      <c r="A45" s="62"/>
      <c r="B45" s="35" t="s">
        <v>70</v>
      </c>
      <c r="C45" s="57"/>
      <c r="D45" s="57"/>
      <c r="E45" s="62"/>
      <c r="F45" s="57"/>
      <c r="G45" s="57"/>
      <c r="H45" s="57"/>
      <c r="I45" s="58"/>
      <c r="J45" s="56">
        <v>0</v>
      </c>
    </row>
    <row r="46" spans="1:10" ht="14.25" customHeight="1">
      <c r="A46" s="57"/>
      <c r="B46" s="70" t="s">
        <v>71</v>
      </c>
      <c r="C46" s="57"/>
      <c r="D46" s="57"/>
      <c r="E46" s="62"/>
      <c r="F46" s="57"/>
      <c r="G46" s="57"/>
      <c r="H46" s="57"/>
      <c r="I46" s="58"/>
      <c r="J46" s="61">
        <v>1617.3</v>
      </c>
    </row>
    <row r="47" spans="1:10" ht="14.25" customHeight="1">
      <c r="A47" s="57"/>
      <c r="B47" s="35" t="s">
        <v>72</v>
      </c>
      <c r="C47" s="57"/>
      <c r="D47" s="57"/>
      <c r="E47" s="62"/>
      <c r="F47" s="57"/>
      <c r="G47" s="57"/>
      <c r="H47" s="57"/>
      <c r="I47" s="58"/>
      <c r="J47" s="56">
        <f>+J44+J46</f>
        <v>5680.699999999998</v>
      </c>
    </row>
    <row r="48" spans="1:10" ht="14.25" customHeight="1">
      <c r="A48" s="57"/>
      <c r="B48" s="35" t="s">
        <v>73</v>
      </c>
      <c r="C48" s="57"/>
      <c r="D48" s="57"/>
      <c r="E48" s="62"/>
      <c r="F48" s="57"/>
      <c r="G48" s="57"/>
      <c r="H48" s="57"/>
      <c r="I48" s="58"/>
      <c r="J48" s="71">
        <v>-1246.5</v>
      </c>
    </row>
    <row r="49" spans="1:10" ht="14.25" customHeight="1">
      <c r="A49" s="57"/>
      <c r="B49" s="35" t="s">
        <v>74</v>
      </c>
      <c r="C49" s="57"/>
      <c r="D49" s="57"/>
      <c r="E49" s="62"/>
      <c r="F49" s="57"/>
      <c r="G49" s="57"/>
      <c r="H49" s="57"/>
      <c r="I49" s="58"/>
      <c r="J49" s="72">
        <v>-223.9</v>
      </c>
    </row>
    <row r="50" spans="1:10" ht="14.25" customHeight="1">
      <c r="A50" s="57"/>
      <c r="B50" s="35" t="s">
        <v>75</v>
      </c>
      <c r="C50" s="57"/>
      <c r="D50" s="57"/>
      <c r="E50" s="62"/>
      <c r="F50" s="57"/>
      <c r="G50" s="57"/>
      <c r="H50" s="57"/>
      <c r="I50" s="58"/>
      <c r="J50" s="56">
        <f>+J47+J48+J49</f>
        <v>4210.2999999999984</v>
      </c>
    </row>
    <row r="51" spans="1:10" ht="14.25" customHeight="1">
      <c r="A51" s="57"/>
      <c r="B51" s="35" t="s">
        <v>76</v>
      </c>
      <c r="C51" s="57"/>
      <c r="D51" s="57"/>
      <c r="E51" s="62"/>
      <c r="F51" s="57"/>
      <c r="G51" s="57"/>
      <c r="H51" s="57"/>
      <c r="I51" s="58"/>
      <c r="J51" s="72">
        <v>-384.5</v>
      </c>
    </row>
    <row r="52" spans="1:10" ht="14.25" customHeight="1" thickBot="1">
      <c r="A52" s="62" t="s">
        <v>77</v>
      </c>
      <c r="B52" s="62"/>
      <c r="C52" s="62"/>
      <c r="D52" s="62"/>
      <c r="E52" s="62"/>
      <c r="F52" s="62"/>
      <c r="G52" s="62"/>
      <c r="H52" s="57"/>
      <c r="I52" s="58"/>
      <c r="J52" s="73">
        <f>+J50+J51</f>
        <v>3825.7999999999984</v>
      </c>
    </row>
    <row r="53" spans="1:10" ht="14.25" customHeight="1" thickTop="1">
      <c r="A53" s="57"/>
      <c r="B53" s="57"/>
      <c r="C53" s="57"/>
      <c r="D53" s="57"/>
      <c r="E53" s="57"/>
      <c r="F53" s="57"/>
      <c r="G53" s="57"/>
      <c r="H53" s="57"/>
      <c r="I53" s="58"/>
      <c r="J53" s="74"/>
    </row>
    <row r="54" spans="1:10" ht="14.25" customHeight="1">
      <c r="A54" s="57"/>
      <c r="B54" s="57"/>
      <c r="C54" s="57"/>
      <c r="D54" s="57"/>
      <c r="E54" s="57"/>
      <c r="F54" s="57"/>
      <c r="G54" s="57"/>
      <c r="H54" s="57"/>
      <c r="I54" s="58"/>
      <c r="J54" s="75"/>
    </row>
    <row r="55" spans="1:10" ht="14.25" customHeight="1">
      <c r="A55" s="57"/>
      <c r="B55" s="57"/>
      <c r="C55" s="57"/>
      <c r="D55" s="57"/>
      <c r="E55" s="57"/>
      <c r="F55" s="57"/>
      <c r="G55" s="57"/>
      <c r="H55" s="57"/>
      <c r="I55" s="58"/>
      <c r="J55" s="76"/>
    </row>
    <row r="56" spans="1:10" ht="14.25" customHeight="1">
      <c r="A56" s="41"/>
      <c r="B56" s="42"/>
      <c r="C56" s="42"/>
      <c r="D56" s="42"/>
      <c r="E56" s="42"/>
      <c r="F56" s="42"/>
      <c r="G56" s="42"/>
      <c r="H56" s="42"/>
      <c r="I56" s="42"/>
      <c r="J56" s="42"/>
    </row>
    <row r="57" spans="1:10" ht="14.25" customHeight="1">
      <c r="A57" s="41"/>
      <c r="B57" s="42"/>
      <c r="C57" s="42"/>
      <c r="D57" s="42"/>
      <c r="E57" s="42"/>
      <c r="F57" s="42"/>
      <c r="G57" s="42"/>
      <c r="H57" s="42"/>
      <c r="I57" s="45"/>
      <c r="J57" s="42"/>
    </row>
    <row r="58" spans="1:10" ht="14.25" hidden="1" customHeight="1">
      <c r="A58" s="46"/>
      <c r="B58" s="46"/>
      <c r="C58" s="47"/>
      <c r="D58" s="46"/>
      <c r="E58" s="46"/>
      <c r="F58" s="46"/>
      <c r="G58" s="46"/>
      <c r="H58" s="46"/>
      <c r="I58" s="46"/>
      <c r="J58" s="46"/>
    </row>
    <row r="59" spans="1:10" ht="12.75" hidden="1" customHeight="1">
      <c r="A59" s="41" t="s">
        <v>42</v>
      </c>
      <c r="B59" s="42"/>
      <c r="C59" s="42"/>
      <c r="D59" s="42"/>
      <c r="E59" s="42"/>
      <c r="F59" s="42"/>
      <c r="G59" s="42"/>
      <c r="H59" s="42"/>
      <c r="I59" s="42"/>
      <c r="J59" s="42"/>
    </row>
    <row r="60" spans="1:10" ht="12.75" hidden="1" customHeight="1">
      <c r="A60" s="41" t="s">
        <v>43</v>
      </c>
      <c r="B60" s="42"/>
      <c r="C60" s="42"/>
      <c r="D60" s="42"/>
      <c r="E60" s="42"/>
      <c r="F60" s="42"/>
      <c r="G60" s="42"/>
      <c r="H60" s="42"/>
      <c r="I60" s="45"/>
      <c r="J60" s="42"/>
    </row>
  </sheetData>
  <mergeCells count="6">
    <mergeCell ref="A6:J6"/>
    <mergeCell ref="A5:J5"/>
    <mergeCell ref="A3:J3"/>
    <mergeCell ref="A2:J2"/>
    <mergeCell ref="A1:J1"/>
    <mergeCell ref="A4:J4"/>
  </mergeCells>
  <pageMargins left="0.94488188976377996" right="0.59055118110236204" top="0.61" bottom="0.18" header="0.36" footer="0.41"/>
  <pageSetup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Balance</vt:lpstr>
      <vt:lpstr>Est.Res.</vt:lpstr>
      <vt:lpstr>Balance!Print_Area</vt:lpstr>
      <vt:lpstr>Est.Res.!Print_Area</vt:lpstr>
    </vt:vector>
  </TitlesOfParts>
  <Company>Bank of Nova Scotia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Eliseo Sanchez</dc:creator>
  <cp:lastModifiedBy>Eliseo Sanchez</cp:lastModifiedBy>
  <cp:lastPrinted>2020-04-23T20:17:02Z</cp:lastPrinted>
  <dcterms:created xsi:type="dcterms:W3CDTF">2020-04-23T19:51:46Z</dcterms:created>
  <dcterms:modified xsi:type="dcterms:W3CDTF">2020-04-23T20:17:38Z</dcterms:modified>
</cp:coreProperties>
</file>