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Estados financieros 2020\EF marzo 2020\"/>
    </mc:Choice>
  </mc:AlternateContent>
  <bookViews>
    <workbookView xWindow="4230" yWindow="3885" windowWidth="16200" windowHeight="936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2" l="1"/>
  <c r="C37" i="2"/>
  <c r="C35" i="2"/>
  <c r="C34" i="2"/>
  <c r="C20" i="2"/>
  <c r="C27" i="2"/>
  <c r="C26" i="2"/>
  <c r="C25" i="2"/>
  <c r="C19" i="2"/>
  <c r="C17" i="2"/>
  <c r="C16" i="2"/>
  <c r="C15" i="2"/>
  <c r="C14" i="2"/>
  <c r="C13" i="2"/>
  <c r="C96" i="2"/>
  <c r="C95" i="2"/>
  <c r="C94" i="2"/>
  <c r="C84" i="2"/>
  <c r="C83" i="2"/>
  <c r="C81" i="2"/>
  <c r="C90" i="2"/>
  <c r="C77" i="2"/>
  <c r="C76" i="2"/>
  <c r="C51" i="2" l="1"/>
  <c r="C36" i="2" l="1"/>
  <c r="C48" i="2" l="1"/>
  <c r="C46" i="2"/>
  <c r="C45" i="2"/>
  <c r="C97" i="2" l="1"/>
  <c r="C38" i="2" l="1"/>
  <c r="C85" i="2" l="1"/>
  <c r="C78" i="2"/>
  <c r="A70" i="2"/>
  <c r="A63" i="2"/>
  <c r="C42" i="2"/>
  <c r="C28" i="2"/>
  <c r="C21" i="2"/>
  <c r="C86" i="2" l="1"/>
  <c r="C91" i="2" s="1"/>
  <c r="C98" i="2" s="1"/>
  <c r="C52" i="2" s="1"/>
  <c r="C30" i="2"/>
  <c r="C54" i="2" l="1"/>
  <c r="C55" i="2" s="1"/>
</calcChain>
</file>

<file path=xl/sharedStrings.xml><?xml version="1.0" encoding="utf-8"?>
<sst xmlns="http://schemas.openxmlformats.org/spreadsheetml/2006/main" count="73" uniqueCount="71">
  <si>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</si>
  <si>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</si>
  <si>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</si>
  <si>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</si>
  <si>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</si>
  <si>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</si>
  <si>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</si>
  <si>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</si>
  <si>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</si>
  <si>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</si>
  <si>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</si>
  <si>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</si>
  <si>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</si>
  <si>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</si>
  <si>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</si>
  <si>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</si>
  <si>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</si>
  <si>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</si>
  <si>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</si>
  <si>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</si>
  <si>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</si>
  <si>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</si>
  <si>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</si>
  <si>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</si>
  <si>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</si>
  <si>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</si>
  <si>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</si>
  <si>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</si>
  <si>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</si>
  <si>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</si>
  <si>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</si>
  <si>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</si>
  <si>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</si>
  <si>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</si>
  <si>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</si>
  <si>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</si>
  <si>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</si>
  <si>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</si>
  <si>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</si>
  <si>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</si>
  <si>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</si>
  <si>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</si>
  <si>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</si>
  <si>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</si>
  <si>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</si>
  <si>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</si>
  <si>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</si>
  <si>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</si>
  <si>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</si>
  <si>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</si>
  <si>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</si>
  <si>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</si>
  <si>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</si>
  <si>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</si>
  <si>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</si>
  <si>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</si>
  <si>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</si>
  <si>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</si>
  <si>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</si>
  <si>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</si>
  <si>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</si>
  <si>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</si>
  <si>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</si>
  <si>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</si>
  <si>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</si>
  <si>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</si>
  <si>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</si>
  <si>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</si>
  <si>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</si>
  <si>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Al 31 de Marzo 2020</t>
  </si>
  <si>
    <t>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</si>
</sst>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tabSelected="1" zoomScaleNormal="100" workbookViewId="0">
      <selection activeCell="E55" sqref="E5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69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2020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(150+209748.26)/1000</f>
        <v>209.89826000000002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f>5608.64/1000</f>
        <v>5.6086400000000003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684374.86/1000</f>
        <v>684.37486000000001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f>64292.76/1000</f>
        <v>64.292760000000001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f>113/1000</f>
        <v>0.113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0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f>25046.59/1000</f>
        <v>25.046590000000002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f>3667.29/1000</f>
        <v>3.6672899999999999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993.0014000000001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f>4258.08/1000</f>
        <v>4.2580799999999996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f>112127.17/1000</f>
        <v>112.12716999999999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f>34000/1000</f>
        <v>34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150.38524999999998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1143.3866500000001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f>0/1000</f>
        <v>0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72828.25/1000</f>
        <v>72.828249999999997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f>7345/1000</f>
        <v>7.3449999999999998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149257.74/1000</f>
        <v>149.25773999999998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229.43098999999998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f>12828.46/1000</f>
        <v>12.82846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12.82846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61972.6/1000</f>
        <v>61.9726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f>-211500.88/1000</f>
        <v>-211.50088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+C98</f>
        <v>127.22368000000006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901.12720000000013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1143.3866500000001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70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2020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f>439050.27/1000</f>
        <v>439.05027000000001</v>
      </c>
    </row>
    <row r="77" spans="1:3">
      <c r="A77" s="27" t="s">
        <v>44</v>
      </c>
      <c r="B77" s="27"/>
      <c r="C77" s="22">
        <f>97137.83/1000</f>
        <v>97.137830000000008</v>
      </c>
    </row>
    <row r="78" spans="1:3">
      <c r="A78" s="27"/>
      <c r="B78" s="27"/>
      <c r="C78" s="29">
        <f>SUM(C76:C77)</f>
        <v>536.18810000000008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f>198747.65/1000</f>
        <v>198.74764999999999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f>160919.31/1000</f>
        <v>160.91931</v>
      </c>
    </row>
    <row r="84" spans="1:3">
      <c r="A84" s="27" t="s">
        <v>50</v>
      </c>
      <c r="B84" s="27"/>
      <c r="C84" s="8">
        <f>11820.87/1000</f>
        <v>11.820870000000001</v>
      </c>
    </row>
    <row r="85" spans="1:3">
      <c r="A85" s="27"/>
      <c r="B85" s="27"/>
      <c r="C85" s="38">
        <f>SUM(C81:C84)</f>
        <v>371.48783000000003</v>
      </c>
    </row>
    <row r="86" spans="1:3">
      <c r="A86" s="30" t="s">
        <v>51</v>
      </c>
      <c r="B86" s="27"/>
      <c r="C86" s="29">
        <f>+C78-C85</f>
        <v>164.70027000000005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/>
    </row>
    <row r="90" spans="1:3">
      <c r="A90" s="27" t="s">
        <v>54</v>
      </c>
      <c r="B90" s="27"/>
      <c r="C90" s="22">
        <f>11880.12/1000</f>
        <v>11.880120000000002</v>
      </c>
    </row>
    <row r="91" spans="1:3">
      <c r="A91" s="27" t="s">
        <v>55</v>
      </c>
      <c r="B91" s="27"/>
      <c r="C91" s="32">
        <f>+C86+C89+C90</f>
        <v>176.58039000000005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f>86.36/1000</f>
        <v>8.6360000000000006E-2</v>
      </c>
    </row>
    <row r="95" spans="1:3">
      <c r="A95" s="27" t="s">
        <v>58</v>
      </c>
      <c r="B95" s="27"/>
      <c r="C95" s="8">
        <f>39.55/1000</f>
        <v>3.9549999999999995E-2</v>
      </c>
    </row>
    <row r="96" spans="1:3">
      <c r="A96" s="27" t="s">
        <v>68</v>
      </c>
      <c r="B96" s="27"/>
      <c r="C96" s="22">
        <f>49230.8/1000</f>
        <v>49.230800000000002</v>
      </c>
    </row>
    <row r="97" spans="1:3">
      <c r="A97" s="27"/>
      <c r="B97" s="27"/>
      <c r="C97" s="32">
        <f>SUM(C94:C96)</f>
        <v>49.35671</v>
      </c>
    </row>
    <row r="98" spans="1:3">
      <c r="A98" s="30" t="s">
        <v>59</v>
      </c>
      <c r="B98" s="27"/>
      <c r="C98" s="39">
        <f>+C91-C97</f>
        <v>127.22368000000006</v>
      </c>
    </row>
    <row r="99" spans="1:3" ht="13.5" thickBot="1">
      <c r="A99" s="33"/>
      <c r="B99" s="33"/>
      <c r="C99" s="33"/>
    </row>
    <row r="100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2020-04-24T20:14:34Z</cp:lastPrinted>
  <dcterms:created xsi:type="dcterms:W3CDTF">2017-02-09T22:50:33Z</dcterms:created>
  <dcterms:modified xsi:type="dcterms:W3CDTF">2020-04-24T20:14:48Z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Owner">
    <vt:lpwstr>efloresc@bancatlan.sv</vt:lpwstr>
  </property>
  <property fmtid="{D5CDD505-2E9C-101B-9397-08002B2CF9AE}" pid="5" name="MSIP_Label_d7727152-7100-4514-a083-0e2ba05ba660_SetDate">
    <vt:lpwstr>2020-04-24T20:14:18.6272954Z</vt:lpwstr>
  </property>
  <property fmtid="{D5CDD505-2E9C-101B-9397-08002B2CF9AE}" pid="6" name="MSIP_Label_d7727152-7100-4514-a083-0e2ba05ba660_Name">
    <vt:lpwstr>Restringida Especial</vt:lpwstr>
  </property>
  <property fmtid="{D5CDD505-2E9C-101B-9397-08002B2CF9AE}" pid="7" name="MSIP_Label_d7727152-7100-4514-a083-0e2ba05ba660_Application">
    <vt:lpwstr>Microsoft Azure Information Protection</vt:lpwstr>
  </property>
  <property fmtid="{D5CDD505-2E9C-101B-9397-08002B2CF9AE}" pid="8" name="MSIP_Label_d7727152-7100-4514-a083-0e2ba05ba660_ActionId">
    <vt:lpwstr>e0554225-49cd-4c8f-979b-20e2ce63a932</vt:lpwstr>
  </property>
  <property fmtid="{D5CDD505-2E9C-101B-9397-08002B2CF9AE}" pid="9" name="MSIP_Label_d7727152-7100-4514-a083-0e2ba05ba660_Extended_MSFT_Method">
    <vt:lpwstr>Manual</vt:lpwstr>
  </property>
  <property fmtid="{D5CDD505-2E9C-101B-9397-08002B2CF9AE}" pid="10" name="Sensitivity">
    <vt:lpwstr>Restringida Especial</vt:lpwstr>
  </property>
</Properties>
</file>