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0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18" i="2"/>
  <c r="H24" i="1"/>
  <c r="H16" i="1"/>
  <c r="D16" i="1"/>
  <c r="H33" i="2" l="1"/>
  <c r="H26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<sst xmlns="http://schemas.openxmlformats.org/spreadsheetml/2006/main" count="53" uniqueCount="51">
  <si>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</si>
  <si>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</si>
  <si>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</si>
  <si>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</si>
  <si>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</si>
  <si>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</si>
  <si>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</si>
  <si>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</si>
  <si>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</si>
  <si>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</si>
  <si>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</si>
  <si>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</si>
  <si>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</si>
  <si>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</si>
  <si>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</si>
  <si>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</si>
  <si>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</si>
  <si>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</si>
  <si>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</si>
  <si>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</si>
  <si>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</si>
  <si>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</si>
  <si>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</si>
  <si>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</si>
  <si>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</si>
  <si>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</si>
  <si>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</si>
  <si>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</si>
  <si>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</si>
  <si>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</si>
  <si>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</si>
  <si>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</si>
  <si>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</si>
  <si>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</si>
  <si>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</si>
  <si>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</si>
  <si>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</si>
  <si>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</si>
  <si>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</si>
  <si>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</si>
  <si>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</si>
  <si>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</si>
  <si>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</si>
  <si>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</si>
  <si>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</si>
  <si>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</si>
  <si>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</si>
  <si>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</si>
  <si>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UTILIDAD NETA</t>
  </si>
  <si>
    <t>BALANCE GENERAL AL 31 DE MARZO DEL 2020</t>
  </si>
  <si>
    <t>ESTADO DE RESULTADO DEL 01 DE MARZO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</si>
</sst>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164" fontId="5" fillId="2" borderId="2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2619375</xdr:colOff>
      <xdr:row>0</xdr:row>
      <xdr:rowOff>18250</xdr:rowOff>
    </xdr:from>
    <xdr:to>
      <xdr:col>7</xdr:col>
      <xdr:colOff>1213304</xdr:colOff>
      <xdr:row>1</xdr:row>
      <xdr:rowOff>55738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6161" y="18250"/>
          <a:ext cx="2199822" cy="479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380468</xdr:colOff>
      <xdr:row>35</xdr:row>
      <xdr:rowOff>39300</xdr:rowOff>
    </xdr:from>
    <xdr:to>
      <xdr:col>5</xdr:col>
      <xdr:colOff>2518900</xdr:colOff>
      <xdr:row>38</xdr:row>
      <xdr:rowOff>2773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r="16251"/>
        <a:stretch>
          <a:fillRect/>
        </a:stretch>
      </xdr:blipFill>
      <xdr:spPr bwMode="auto">
        <a:xfrm>
          <a:off x="380468" y="8685069"/>
          <a:ext cx="7434751" cy="403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1323474</xdr:colOff>
      <xdr:row>0</xdr:row>
      <xdr:rowOff>19052</xdr:rowOff>
    </xdr:from>
    <xdr:to>
      <xdr:col>7</xdr:col>
      <xdr:colOff>1616562</xdr:colOff>
      <xdr:row>1</xdr:row>
      <xdr:rowOff>5714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579" y="19052"/>
          <a:ext cx="1957457" cy="387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7</xdr:col>
      <xdr:colOff>413224</xdr:colOff>
      <xdr:row>40</xdr:row>
      <xdr:rowOff>126924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r="16251"/>
        <a:stretch>
          <a:fillRect/>
        </a:stretch>
      </xdr:blipFill>
      <xdr:spPr bwMode="auto">
        <a:xfrm>
          <a:off x="383323" y="10280030"/>
          <a:ext cx="7445218" cy="405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Normal="100" zoomScaleSheetLayoutView="100" workbookViewId="0">
      <selection activeCell="H22" sqref="H22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34.5" customHeight="1" x14ac:dyDescent="0.15"/>
    <row r="2" spans="1:9" ht="21.75" customHeight="1" x14ac:dyDescent="0.2">
      <c r="B2" s="42" t="s">
        <v>44</v>
      </c>
      <c r="C2" s="42"/>
      <c r="D2" s="42"/>
      <c r="E2" s="42"/>
      <c r="F2" s="42"/>
      <c r="G2" s="42"/>
      <c r="H2" s="42"/>
    </row>
    <row r="3" spans="1:9" ht="21.75" customHeight="1" x14ac:dyDescent="0.2">
      <c r="B3" s="42" t="s">
        <v>49</v>
      </c>
      <c r="C3" s="42"/>
      <c r="D3" s="42"/>
      <c r="E3" s="42"/>
      <c r="F3" s="42"/>
      <c r="G3" s="42"/>
      <c r="H3" s="42"/>
    </row>
    <row r="4" spans="1:9" ht="21.75" customHeight="1" x14ac:dyDescent="0.2">
      <c r="B4" s="43" t="s">
        <v>0</v>
      </c>
      <c r="C4" s="43"/>
      <c r="D4" s="43"/>
      <c r="E4" s="43"/>
      <c r="F4" s="43"/>
      <c r="G4" s="43"/>
      <c r="H4" s="43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8">
        <v>7848964.0100000035</v>
      </c>
      <c r="F7" s="7" t="s">
        <v>4</v>
      </c>
      <c r="H7" s="8">
        <v>3347159.18</v>
      </c>
      <c r="I7" s="8"/>
    </row>
    <row r="8" spans="1:9" ht="21.75" customHeight="1" x14ac:dyDescent="0.15">
      <c r="A8" s="6"/>
      <c r="B8" s="7" t="s">
        <v>5</v>
      </c>
      <c r="C8" s="8"/>
      <c r="D8" s="8">
        <v>60087400.769999996</v>
      </c>
      <c r="F8" s="7" t="s">
        <v>6</v>
      </c>
      <c r="H8" s="8">
        <v>16496838.960000001</v>
      </c>
      <c r="I8" s="8"/>
    </row>
    <row r="9" spans="1:9" ht="21.75" customHeight="1" x14ac:dyDescent="0.15">
      <c r="A9" s="6"/>
      <c r="B9" s="7" t="s">
        <v>7</v>
      </c>
      <c r="C9" s="8"/>
      <c r="D9" s="8">
        <v>251265.3299999999</v>
      </c>
      <c r="F9" s="7" t="s">
        <v>8</v>
      </c>
      <c r="G9" s="9"/>
      <c r="H9" s="8">
        <v>22097749.109999999</v>
      </c>
      <c r="I9" s="8"/>
    </row>
    <row r="10" spans="1:9" ht="21.75" customHeight="1" x14ac:dyDescent="0.15">
      <c r="A10" s="6"/>
      <c r="B10" s="7" t="s">
        <v>9</v>
      </c>
      <c r="C10" s="9"/>
      <c r="D10" s="8">
        <v>21495504.409999996</v>
      </c>
      <c r="F10" s="7" t="s">
        <v>10</v>
      </c>
      <c r="H10" s="8">
        <v>15393960.140000001</v>
      </c>
      <c r="I10" s="8"/>
    </row>
    <row r="11" spans="1:9" ht="21.75" customHeight="1" x14ac:dyDescent="0.15">
      <c r="A11" s="6"/>
      <c r="B11" s="7" t="s">
        <v>11</v>
      </c>
      <c r="D11" s="8">
        <v>4111599.3699999996</v>
      </c>
      <c r="F11" s="7" t="s">
        <v>12</v>
      </c>
      <c r="H11" s="8">
        <v>192839.84999999998</v>
      </c>
      <c r="I11" s="8"/>
    </row>
    <row r="12" spans="1:9" ht="21.75" customHeight="1" x14ac:dyDescent="0.15">
      <c r="A12" s="6"/>
      <c r="B12" s="7" t="s">
        <v>13</v>
      </c>
      <c r="C12" s="9"/>
      <c r="D12" s="8">
        <v>2709.97</v>
      </c>
      <c r="F12" s="7" t="s">
        <v>14</v>
      </c>
      <c r="H12" s="8">
        <v>4504619.1899999985</v>
      </c>
      <c r="I12" s="8"/>
    </row>
    <row r="13" spans="1:9" ht="21.75" customHeight="1" x14ac:dyDescent="0.15">
      <c r="A13" s="6"/>
      <c r="B13" s="7" t="s">
        <v>15</v>
      </c>
      <c r="C13" s="9"/>
      <c r="D13" s="10">
        <v>2397361.1599999997</v>
      </c>
      <c r="F13" s="7" t="s">
        <v>16</v>
      </c>
      <c r="G13" s="11"/>
      <c r="H13" s="8">
        <v>573417.13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10">
        <v>33651.189999999937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5">
      <c r="A16" s="6"/>
      <c r="B16" s="38" t="s">
        <v>18</v>
      </c>
      <c r="C16" s="13"/>
      <c r="D16" s="14">
        <f>SUM(D7:D13)</f>
        <v>96194805.019999996</v>
      </c>
      <c r="F16" s="38" t="s">
        <v>19</v>
      </c>
      <c r="G16" s="15"/>
      <c r="H16" s="14">
        <f>SUM(H7:H14)</f>
        <v>62640234.75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2">
      <c r="A18" s="6"/>
      <c r="B18" s="16"/>
      <c r="C18" s="9"/>
      <c r="D18" s="9"/>
      <c r="E18" s="17"/>
      <c r="F18" s="40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8">
        <v>1416826.39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26137743.879999999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38" t="s">
        <v>25</v>
      </c>
      <c r="G24" s="9"/>
      <c r="H24" s="20">
        <f>SUM(H19:H22)</f>
        <v>33554570.269999996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38" t="s">
        <v>26</v>
      </c>
      <c r="G26" s="13"/>
      <c r="H26" s="14">
        <f>+H16+H24</f>
        <v>96194805.019999996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37" right="0" top="1.2204724409448819" bottom="0.74803149606299213" header="0.31496062992125984" footer="0.31496062992125984"/>
  <pageSetup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8" zoomScaleNormal="89" zoomScaleSheetLayoutView="98" workbookViewId="0">
      <selection activeCell="H16" sqref="H16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31.5" customHeight="1" x14ac:dyDescent="0.15"/>
    <row r="2" spans="1:9" ht="21.75" customHeight="1" x14ac:dyDescent="0.2">
      <c r="B2" s="42" t="s">
        <v>44</v>
      </c>
      <c r="C2" s="42"/>
      <c r="D2" s="42"/>
      <c r="E2" s="42"/>
      <c r="F2" s="42"/>
      <c r="G2" s="42"/>
      <c r="H2" s="42"/>
    </row>
    <row r="3" spans="1:9" ht="21.75" customHeight="1" x14ac:dyDescent="0.2">
      <c r="B3" s="42" t="s">
        <v>50</v>
      </c>
      <c r="C3" s="42"/>
      <c r="D3" s="42"/>
      <c r="E3" s="42"/>
      <c r="F3" s="42"/>
      <c r="G3" s="42"/>
      <c r="H3" s="42"/>
    </row>
    <row r="4" spans="1:9" ht="21.75" customHeight="1" x14ac:dyDescent="0.2">
      <c r="B4" s="43" t="s">
        <v>0</v>
      </c>
      <c r="C4" s="43"/>
      <c r="D4" s="43"/>
      <c r="E4" s="43"/>
      <c r="F4" s="43"/>
      <c r="G4" s="43"/>
      <c r="H4" s="43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8">
        <v>7157365.3899999997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8">
        <v>2169394.98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8">
        <v>1997297.11</v>
      </c>
      <c r="I11" s="8"/>
    </row>
    <row r="12" spans="1:9" ht="21.75" customHeight="1" x14ac:dyDescent="0.15">
      <c r="A12" s="29"/>
      <c r="B12" s="7" t="s">
        <v>46</v>
      </c>
      <c r="C12" s="7"/>
      <c r="D12" s="7"/>
      <c r="E12" s="7"/>
      <c r="F12" s="9"/>
      <c r="G12" s="9"/>
      <c r="H12" s="8">
        <v>261895.47</v>
      </c>
      <c r="I12" s="8"/>
    </row>
    <row r="13" spans="1:9" ht="21.75" customHeight="1" x14ac:dyDescent="0.15">
      <c r="A13" s="29"/>
      <c r="B13" s="7" t="s">
        <v>30</v>
      </c>
      <c r="C13" s="7"/>
      <c r="D13" s="7"/>
      <c r="E13" s="7"/>
      <c r="F13" s="9"/>
      <c r="G13" s="9"/>
      <c r="H13" s="8">
        <v>0</v>
      </c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8">
        <v>331318.73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8">
        <v>14358.38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8">
        <v>1663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11933293.060000001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8">
        <v>4862405.4800000004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8">
        <v>3808176.38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8">
        <v>772392.2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8">
        <v>1378897.77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8">
        <v>18371.650000000001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8">
        <v>18146.150000000001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8">
        <v>687522.51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8">
        <v>3831.97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11549744.109999999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1">
        <f>+H18-H31</f>
        <v>383548.95000000112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0.85" right="0.19" top="0.96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2020-03-06T16:58:57Z</cp:lastPrinted>
  <dcterms:created xsi:type="dcterms:W3CDTF">2019-02-07T16:06:10Z</dcterms:created>
  <dcterms:modified xsi:type="dcterms:W3CDTF">2020-04-17T17:34:40Z</dcterms:modified>
</cp:coreProperties>
</file>