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3 MARZO  2020\Nueva carpeta\"/>
    </mc:Choice>
  </mc:AlternateContent>
  <bookViews>
    <workbookView xWindow="0" yWindow="0" windowWidth="19200" windowHeight="10905"/>
  </bookViews>
  <sheets>
    <sheet name="B G. 03 2020" sheetId="5" r:id="rId1"/>
    <sheet name="E R. 03 2020" sheetId="6" r:id="rId2"/>
  </sheets>
  <calcPr calcId="162913"/>
</workbook>
</file>

<file path=xl/calcChain.xml><?xml version="1.0" encoding="utf-8"?>
<calcChain xmlns="http://schemas.openxmlformats.org/spreadsheetml/2006/main">
  <c r="E60" i="5" l="1"/>
  <c r="E42" i="5" l="1"/>
  <c r="E36" i="5" l="1"/>
  <c r="E22" i="5"/>
  <c r="E27" i="5" s="1"/>
  <c r="E7" i="5" l="1"/>
  <c r="D26" i="6" l="1"/>
  <c r="C58" i="5"/>
  <c r="C55" i="5"/>
  <c r="D43" i="6" l="1"/>
  <c r="E54" i="5" l="1"/>
  <c r="E47" i="5"/>
  <c r="E51" i="5" s="1"/>
  <c r="E45" i="5"/>
  <c r="F43" i="6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56" i="5"/>
  <c r="E62" i="5" s="1"/>
  <c r="F18" i="6" l="1"/>
  <c r="F19" i="6" s="1"/>
  <c r="F27" i="6" s="1"/>
  <c r="F44" i="6" s="1"/>
  <c r="F38" i="6" l="1"/>
  <c r="D27" i="6" l="1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<sst xmlns="http://schemas.openxmlformats.org/spreadsheetml/2006/main" count="92" uniqueCount="88">
  <si>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</si>
  <si>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</si>
  <si>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</si>
  <si>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</si>
  <si>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</si>
  <si>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</si>
  <si>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</si>
  <si>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</si>
  <si>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</si>
  <si>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</si>
  <si>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</si>
  <si>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</si>
  <si>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</si>
  <si>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</si>
  <si>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</si>
  <si>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</si>
  <si>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</si>
  <si>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</si>
  <si>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</si>
  <si>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</si>
  <si>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</si>
  <si>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</si>
  <si>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</si>
  <si>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</si>
  <si>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</si>
  <si>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</si>
  <si>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</si>
  <si>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</si>
  <si>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</si>
  <si>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</si>
  <si>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</si>
  <si>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</si>
  <si>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</si>
  <si>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</si>
  <si>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</si>
  <si>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</si>
  <si>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</si>
  <si>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</si>
  <si>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</si>
  <si>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</si>
  <si>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</si>
  <si>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</si>
  <si>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</si>
  <si>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</si>
  <si>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</si>
  <si>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</si>
  <si>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</si>
  <si>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</si>
  <si>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</si>
  <si>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</si>
  <si>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</si>
  <si>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</si>
  <si>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</si>
  <si>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</si>
  <si>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</si>
  <si>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</si>
  <si>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</si>
  <si>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</si>
  <si>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</si>
  <si>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</si>
  <si>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</si>
  <si>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</si>
  <si>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</si>
  <si>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</si>
  <si>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</si>
  <si>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</si>
  <si>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</si>
  <si>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</si>
  <si>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</si>
  <si>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</si>
  <si>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</si>
  <si>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</si>
  <si>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</si>
  <si>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</si>
  <si>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</si>
  <si>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</si>
  <si>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</si>
  <si>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</si>
  <si>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</si>
  <si>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</si>
  <si>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</si>
  <si>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</si>
  <si>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</si>
  <si>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</si>
  <si>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</si>
  <si>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</si>
  <si>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Marzo  de 2020</t>
  </si>
  <si>
    <t>Estado de resultados 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</si>
</sst>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0" zoomScaleNormal="110" workbookViewId="0">
      <selection activeCell="E61" sqref="E61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236769.09999999998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102425.45</v>
      </c>
      <c r="D9" s="10"/>
      <c r="F9" s="53"/>
    </row>
    <row r="10" spans="1:6" x14ac:dyDescent="0.2">
      <c r="A10" s="3">
        <v>112</v>
      </c>
      <c r="B10" s="4" t="s">
        <v>6</v>
      </c>
      <c r="C10" s="5">
        <v>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2475.34</v>
      </c>
      <c r="D12" s="5"/>
      <c r="F12" s="53"/>
    </row>
    <row r="13" spans="1:6" x14ac:dyDescent="0.2">
      <c r="A13" s="3">
        <v>116</v>
      </c>
      <c r="B13" s="4" t="s">
        <v>9</v>
      </c>
      <c r="C13" s="5">
        <v>3762.81</v>
      </c>
      <c r="D13" s="10"/>
      <c r="F13" s="53"/>
    </row>
    <row r="14" spans="1:6" x14ac:dyDescent="0.2">
      <c r="A14" s="3">
        <v>117</v>
      </c>
      <c r="B14" s="4" t="s">
        <v>10</v>
      </c>
      <c r="C14" s="5">
        <v>4432.91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4002.81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214052.46</v>
      </c>
    </row>
    <row r="17" spans="1:8" x14ac:dyDescent="0.2">
      <c r="A17" s="3">
        <v>123</v>
      </c>
      <c r="B17" s="4" t="s">
        <v>13</v>
      </c>
      <c r="C17" s="5">
        <v>109576.9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104475.56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450821.55999999994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61587.58</v>
      </c>
    </row>
    <row r="23" spans="1:8" x14ac:dyDescent="0.2">
      <c r="A23" s="3">
        <v>213</v>
      </c>
      <c r="B23" s="4" t="s">
        <v>18</v>
      </c>
      <c r="C23" s="5">
        <v>40707.72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20879.86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61587.58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-14032</v>
      </c>
    </row>
    <row r="35" spans="1:8" x14ac:dyDescent="0.2">
      <c r="A35" s="3">
        <v>332</v>
      </c>
      <c r="B35" s="4" t="s">
        <v>28</v>
      </c>
      <c r="C35" s="5">
        <v>-14032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94338.44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-4973.17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450821.56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6" zoomScale="115" zoomScaleNormal="115" workbookViewId="0">
      <selection activeCell="G45" sqref="G45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7743.3</v>
      </c>
      <c r="F8" s="33">
        <v>16405.900000000001</v>
      </c>
    </row>
    <row r="9" spans="1:6" x14ac:dyDescent="0.2">
      <c r="A9" s="24">
        <v>512</v>
      </c>
      <c r="B9" s="31" t="s">
        <v>53</v>
      </c>
      <c r="C9" s="32"/>
      <c r="D9" s="34">
        <v>3221.03</v>
      </c>
      <c r="F9" s="34">
        <v>12261.88</v>
      </c>
    </row>
    <row r="10" spans="1:6" x14ac:dyDescent="0.2">
      <c r="A10" s="24"/>
      <c r="B10" s="35" t="s">
        <v>54</v>
      </c>
      <c r="C10" s="32"/>
      <c r="D10" s="36">
        <f>SUM(D8:D9)</f>
        <v>10964.33</v>
      </c>
      <c r="F10" s="36">
        <f>SUM(F8:F9)</f>
        <v>28667.78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13421.12</v>
      </c>
      <c r="F14" s="33">
        <v>34737.440000000002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3153.48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14472.28</v>
      </c>
      <c r="E18" s="40"/>
      <c r="F18" s="36">
        <f>SUM(F13:F17)</f>
        <v>37890.920000000006</v>
      </c>
    </row>
    <row r="19" spans="1:6" x14ac:dyDescent="0.2">
      <c r="A19" s="41"/>
      <c r="B19" s="35" t="s">
        <v>60</v>
      </c>
      <c r="C19" s="29"/>
      <c r="D19" s="39">
        <f>+D10-D18</f>
        <v>-3507.9500000000007</v>
      </c>
      <c r="E19" s="42"/>
      <c r="F19" s="39">
        <f>+F10-F18</f>
        <v>-9223.1400000000067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5677.09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5677.09</v>
      </c>
    </row>
    <row r="27" spans="1:6" x14ac:dyDescent="0.2">
      <c r="A27" s="41"/>
      <c r="B27" s="27" t="s">
        <v>67</v>
      </c>
      <c r="C27" s="29"/>
      <c r="D27" s="44">
        <f>+D19+D26</f>
        <v>-2448.920000000001</v>
      </c>
      <c r="F27" s="44">
        <f>+F19+F26</f>
        <v>-3546.0500000000065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-2448.920000000001</v>
      </c>
      <c r="E39" s="40"/>
      <c r="F39" s="46">
        <f>+F27-F38</f>
        <v>-3546.0500000000065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997.34</v>
      </c>
      <c r="E42" s="42"/>
      <c r="F42" s="43">
        <v>1427.12</v>
      </c>
    </row>
    <row r="43" spans="1:6" x14ac:dyDescent="0.2">
      <c r="A43" s="24"/>
      <c r="B43" s="31"/>
      <c r="C43" s="32"/>
      <c r="D43" s="43">
        <f>+D42</f>
        <v>997.34</v>
      </c>
      <c r="F43" s="43">
        <f>+F42</f>
        <v>1427.12</v>
      </c>
    </row>
    <row r="44" spans="1:6" ht="12.75" thickBot="1" x14ac:dyDescent="0.25">
      <c r="A44" s="41"/>
      <c r="B44" s="27" t="s">
        <v>80</v>
      </c>
      <c r="C44" s="29"/>
      <c r="D44" s="47">
        <f>+D27-D43</f>
        <v>-3446.2600000000011</v>
      </c>
      <c r="F44" s="47">
        <f>+F27-F43</f>
        <v>-4973.1700000000064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03 2020</vt:lpstr>
      <vt:lpstr>E R. 03 2020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2020-04-07T16:11:27Z</dcterms:modified>
</cp:coreProperties>
</file>