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20\"/>
    </mc:Choice>
  </mc:AlternateContent>
  <bookViews>
    <workbookView xWindow="0" yWindow="0" windowWidth="20490" windowHeight="7050" activeTab="1"/>
  </bookViews>
  <sheets>
    <sheet name="ESTRSDS022020" sheetId="2" r:id="rId1"/>
    <sheet name="BALCOM022020" sheetId="1" r:id="rId2"/>
  </sheets>
  <definedNames>
    <definedName name="_xlnm.Print_Area" localSheetId="1">BALCOM022020!$A$1:$G$54</definedName>
  </definedNames>
  <calcPr calcId="162913"/>
</workbook>
</file>

<file path=xl/calcChain.xml><?xml version="1.0" encoding="utf-8"?>
<calcChain xmlns="http://schemas.openxmlformats.org/spreadsheetml/2006/main">
  <c r="F17" i="2" l="1"/>
  <c r="C17" i="2"/>
  <c r="F47" i="1"/>
  <c r="H47" i="1" s="1"/>
  <c r="C47" i="1"/>
  <c r="F43" i="1"/>
  <c r="C43" i="1"/>
  <c r="H43" i="1" s="1"/>
  <c r="F36" i="1"/>
  <c r="C36" i="1"/>
  <c r="F25" i="1"/>
  <c r="F14" i="1"/>
  <c r="C14" i="1"/>
  <c r="C18" i="2" l="1"/>
  <c r="C19" i="2" s="1"/>
  <c r="C38" i="1"/>
  <c r="F38" i="1"/>
  <c r="H38" i="1" l="1"/>
</calcChain>
</file>

<file path=xl/sharedStrings.xml><?xml version="1.0" encoding="utf-8"?>
<sst xmlns="http://schemas.openxmlformats.org/spreadsheetml/2006/main" count="118" uniqueCount="92">
  <si>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</si>
  <si>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</si>
  <si>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</si>
  <si>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</si>
  <si>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</si>
  <si>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</si>
  <si>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</si>
  <si>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</si>
  <si>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</si>
  <si>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</si>
  <si>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</si>
  <si>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</si>
  <si>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</si>
  <si>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</si>
  <si>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</si>
  <si>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</si>
  <si>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</si>
  <si>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</si>
  <si>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</si>
  <si>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</si>
  <si>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</si>
  <si>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</si>
  <si>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</si>
  <si>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</si>
  <si>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</si>
  <si>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</si>
  <si>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</si>
  <si>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</si>
  <si>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</si>
  <si>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</si>
  <si>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</si>
  <si>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</si>
  <si>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</si>
  <si>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</si>
  <si>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</si>
  <si>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</si>
  <si>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</si>
  <si>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</si>
  <si>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</si>
  <si>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</si>
  <si>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</si>
  <si>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</si>
  <si>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</si>
  <si>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</si>
  <si>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</si>
  <si>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</si>
  <si>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</si>
  <si>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</si>
  <si>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</si>
  <si>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</si>
  <si>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</si>
  <si>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</si>
  <si>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</si>
  <si>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</si>
  <si>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</si>
  <si>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</si>
  <si>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</si>
  <si>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</si>
  <si>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</si>
  <si>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</si>
  <si>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</si>
  <si>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</si>
  <si>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</si>
  <si>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</si>
  <si>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</si>
  <si>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</si>
  <si>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</si>
  <si>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</si>
  <si>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</si>
  <si>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</si>
  <si>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</si>
  <si>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</si>
  <si>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</si>
  <si>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Lic.Ashali Julieta Baños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</si>
  <si>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</si>
  <si>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</si>
  <si>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</si>
  <si>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</si>
  <si>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</si>
  <si>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</si>
  <si>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</si>
  <si>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</si>
  <si>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</si>
  <si>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</si>
  <si>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</si>
  <si>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</si>
  <si>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</si>
  <si>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</si>
  <si>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</si>
  <si>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</si>
  <si>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BALANCE DE COMPROBACION AL _29_DE _FEBRERO_DEL 2020</t>
  </si>
  <si>
    <t>ESTADO  DE  RESULTADOS AL _29_  DE _FEBRERO _ DE 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</si>
</sst>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opLeftCell="A14" workbookViewId="0">
      <selection activeCell="F16" sqref="F16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89</v>
      </c>
    </row>
    <row r="3" spans="1:6" x14ac:dyDescent="0.25">
      <c r="C3" s="16"/>
      <c r="F3" s="16"/>
    </row>
    <row r="4" spans="1:6" x14ac:dyDescent="0.25">
      <c r="A4" s="15" t="s">
        <v>91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1165296.78</v>
      </c>
      <c r="D8">
        <v>51</v>
      </c>
      <c r="E8" t="s">
        <v>38</v>
      </c>
      <c r="F8" s="5">
        <v>4411409.6399999997</v>
      </c>
    </row>
    <row r="9" spans="1:6" x14ac:dyDescent="0.25">
      <c r="A9">
        <v>42</v>
      </c>
      <c r="B9" t="s">
        <v>39</v>
      </c>
      <c r="C9" s="5">
        <v>637062.62</v>
      </c>
      <c r="D9">
        <v>52</v>
      </c>
      <c r="E9" t="s">
        <v>40</v>
      </c>
      <c r="F9" s="5">
        <v>645980.68999999994</v>
      </c>
    </row>
    <row r="10" spans="1:6" x14ac:dyDescent="0.25">
      <c r="A10">
        <v>43</v>
      </c>
      <c r="B10" t="s">
        <v>41</v>
      </c>
      <c r="C10" s="5">
        <v>279970.62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>
        <v>0</v>
      </c>
      <c r="D11">
        <v>54</v>
      </c>
      <c r="E11" t="s">
        <v>44</v>
      </c>
      <c r="F11" s="5">
        <v>19277.97</v>
      </c>
    </row>
    <row r="12" spans="1:6" x14ac:dyDescent="0.25">
      <c r="A12">
        <v>45</v>
      </c>
      <c r="B12" t="s">
        <v>45</v>
      </c>
      <c r="C12" s="5">
        <v>1423162.05</v>
      </c>
      <c r="D12">
        <v>55</v>
      </c>
      <c r="E12" t="s">
        <v>46</v>
      </c>
      <c r="F12" s="5">
        <v>74247.460000000006</v>
      </c>
    </row>
    <row r="13" spans="1:6" x14ac:dyDescent="0.25">
      <c r="A13">
        <v>46</v>
      </c>
      <c r="B13" t="s">
        <v>47</v>
      </c>
      <c r="C13" s="5">
        <v>32514.66</v>
      </c>
      <c r="D13">
        <v>56</v>
      </c>
      <c r="E13" t="s">
        <v>48</v>
      </c>
      <c r="F13" s="5">
        <v>2250.31</v>
      </c>
    </row>
    <row r="14" spans="1:6" x14ac:dyDescent="0.25">
      <c r="A14">
        <v>47</v>
      </c>
      <c r="B14" t="s">
        <v>49</v>
      </c>
      <c r="C14" s="5">
        <v>21998.720000000001</v>
      </c>
      <c r="D14">
        <v>57</v>
      </c>
      <c r="E14" t="s">
        <v>50</v>
      </c>
      <c r="F14" s="5">
        <v>338684.9</v>
      </c>
    </row>
    <row r="15" spans="1:6" x14ac:dyDescent="0.25">
      <c r="A15">
        <v>48</v>
      </c>
      <c r="B15" t="s">
        <v>51</v>
      </c>
      <c r="C15" s="5">
        <v>466073.36</v>
      </c>
      <c r="D15">
        <v>58</v>
      </c>
      <c r="E15" t="s">
        <v>52</v>
      </c>
      <c r="F15" s="5">
        <v>4258.2700000000004</v>
      </c>
    </row>
    <row r="16" spans="1:6" x14ac:dyDescent="0.25">
      <c r="A16">
        <v>49</v>
      </c>
      <c r="B16" t="s">
        <v>88</v>
      </c>
      <c r="C16" s="5">
        <v>428365.35</v>
      </c>
      <c r="D16">
        <v>59</v>
      </c>
      <c r="E16" t="s">
        <v>54</v>
      </c>
      <c r="F16" s="5">
        <v>5653.3</v>
      </c>
    </row>
    <row r="17" spans="2:6" x14ac:dyDescent="0.25">
      <c r="B17" t="s">
        <v>87</v>
      </c>
      <c r="C17" s="6">
        <f>SUM(C8:C16)</f>
        <v>4454444.16</v>
      </c>
      <c r="E17" t="s">
        <v>55</v>
      </c>
      <c r="F17" s="6">
        <f>SUM(F8:F16)</f>
        <v>5501762.5399999991</v>
      </c>
    </row>
    <row r="18" spans="2:6" x14ac:dyDescent="0.25">
      <c r="B18" t="s">
        <v>86</v>
      </c>
      <c r="C18" s="8">
        <f>+F17-C17</f>
        <v>1047318.379999999</v>
      </c>
    </row>
    <row r="19" spans="2:6" x14ac:dyDescent="0.25">
      <c r="B19" t="s">
        <v>85</v>
      </c>
      <c r="C19" s="9">
        <f>+C17+C18</f>
        <v>5501762.5399999991</v>
      </c>
    </row>
    <row r="20" spans="2:6" x14ac:dyDescent="0.25">
      <c r="C20" s="8"/>
    </row>
    <row r="21" spans="2:6" x14ac:dyDescent="0.25">
      <c r="C21" t="s">
        <v>84</v>
      </c>
    </row>
    <row r="22" spans="2:6" x14ac:dyDescent="0.25">
      <c r="C22" t="s">
        <v>83</v>
      </c>
      <c r="D22" t="s">
        <v>82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81</v>
      </c>
    </row>
    <row r="25" spans="2:6" x14ac:dyDescent="0.25">
      <c r="B25" t="s">
        <v>73</v>
      </c>
      <c r="E25" t="s">
        <v>76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22" zoomScale="80" zoomScaleNormal="80" zoomScaleSheetLayoutView="80" workbookViewId="0">
      <selection activeCell="F47" sqref="F47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90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487090.91</v>
      </c>
      <c r="D5" s="3">
        <v>21</v>
      </c>
      <c r="E5" s="3" t="s">
        <v>7</v>
      </c>
      <c r="F5" s="5">
        <v>265445.33</v>
      </c>
    </row>
    <row r="6" spans="1:7" x14ac:dyDescent="0.25">
      <c r="A6" s="3">
        <v>12</v>
      </c>
      <c r="B6" s="3" t="s">
        <v>8</v>
      </c>
      <c r="C6" s="5">
        <v>35725515.990000002</v>
      </c>
      <c r="D6" s="3">
        <v>22</v>
      </c>
      <c r="E6" s="3" t="s">
        <v>9</v>
      </c>
      <c r="F6" s="5">
        <v>12072124.960000001</v>
      </c>
    </row>
    <row r="7" spans="1:7" x14ac:dyDescent="0.25">
      <c r="A7" s="3">
        <v>13</v>
      </c>
      <c r="B7" s="3" t="s">
        <v>10</v>
      </c>
      <c r="C7" s="5">
        <v>2089854.63</v>
      </c>
      <c r="D7" s="3">
        <v>23</v>
      </c>
      <c r="E7" s="3" t="s">
        <v>11</v>
      </c>
      <c r="F7" s="5">
        <v>2392704.12</v>
      </c>
    </row>
    <row r="8" spans="1:7" x14ac:dyDescent="0.25">
      <c r="A8" s="3">
        <v>14</v>
      </c>
      <c r="B8" s="3" t="s">
        <v>12</v>
      </c>
      <c r="C8" s="5">
        <v>3858742.23</v>
      </c>
      <c r="D8" s="3">
        <v>24</v>
      </c>
      <c r="E8" s="3" t="s">
        <v>13</v>
      </c>
      <c r="F8" s="5">
        <v>706736.92</v>
      </c>
    </row>
    <row r="9" spans="1:7" x14ac:dyDescent="0.25">
      <c r="A9" s="3">
        <v>15</v>
      </c>
      <c r="B9" s="3" t="s">
        <v>14</v>
      </c>
      <c r="C9" s="5">
        <v>0</v>
      </c>
      <c r="D9" s="3">
        <v>25</v>
      </c>
      <c r="E9" s="3" t="s">
        <v>15</v>
      </c>
      <c r="F9" s="5">
        <v>0</v>
      </c>
    </row>
    <row r="10" spans="1:7" x14ac:dyDescent="0.25">
      <c r="A10" s="3">
        <v>16</v>
      </c>
      <c r="B10" s="3" t="s">
        <v>16</v>
      </c>
      <c r="C10" s="5">
        <v>138698.88</v>
      </c>
      <c r="D10" s="3">
        <v>26</v>
      </c>
      <c r="E10" s="3" t="s">
        <v>17</v>
      </c>
      <c r="F10" s="5">
        <v>279315.71000000002</v>
      </c>
    </row>
    <row r="11" spans="1:7" x14ac:dyDescent="0.25">
      <c r="A11" s="3">
        <v>17</v>
      </c>
      <c r="B11" s="3" t="s">
        <v>18</v>
      </c>
      <c r="C11" s="5">
        <v>798222.73</v>
      </c>
      <c r="D11" s="3">
        <v>27</v>
      </c>
      <c r="E11" s="3" t="s">
        <v>19</v>
      </c>
      <c r="F11" s="5">
        <v>11600731.470000001</v>
      </c>
    </row>
    <row r="12" spans="1:7" x14ac:dyDescent="0.25">
      <c r="A12" s="3">
        <v>18</v>
      </c>
      <c r="B12" s="3" t="s">
        <v>20</v>
      </c>
      <c r="C12" s="5">
        <v>92638.66</v>
      </c>
      <c r="D12" s="3">
        <v>28</v>
      </c>
      <c r="E12" s="3" t="s">
        <v>21</v>
      </c>
      <c r="F12" s="5">
        <v>161336.59</v>
      </c>
    </row>
    <row r="13" spans="1:7" x14ac:dyDescent="0.25">
      <c r="A13" s="3">
        <v>19</v>
      </c>
      <c r="B13" s="3" t="s">
        <v>22</v>
      </c>
      <c r="C13" s="5">
        <v>1242971.48</v>
      </c>
      <c r="D13" s="3">
        <v>29</v>
      </c>
      <c r="E13" s="3" t="s">
        <v>23</v>
      </c>
      <c r="F13" s="5">
        <v>131226.60999999999</v>
      </c>
      <c r="G13" s="2"/>
    </row>
    <row r="14" spans="1:7" x14ac:dyDescent="0.25">
      <c r="B14" s="3" t="s">
        <v>72</v>
      </c>
      <c r="C14" s="6">
        <f>SUM(C5:C13)</f>
        <v>44433735.50999999</v>
      </c>
      <c r="D14" s="3"/>
      <c r="E14" s="3" t="s">
        <v>24</v>
      </c>
      <c r="F14" s="6">
        <f>SUM(F5:F13)</f>
        <v>27609621.710000001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377473.99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5113606.71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f>SUM(F16:F23)</f>
        <v>15776795.420000002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1165296.78</v>
      </c>
      <c r="D27" s="3">
        <v>51</v>
      </c>
      <c r="E27" s="3" t="s">
        <v>38</v>
      </c>
      <c r="F27" s="5">
        <v>4411409.6399999997</v>
      </c>
    </row>
    <row r="28" spans="1:6" x14ac:dyDescent="0.25">
      <c r="A28" s="3">
        <v>42</v>
      </c>
      <c r="B28" s="3" t="s">
        <v>39</v>
      </c>
      <c r="C28" s="5">
        <v>637062.62</v>
      </c>
      <c r="D28" s="3">
        <v>52</v>
      </c>
      <c r="E28" s="3" t="s">
        <v>40</v>
      </c>
      <c r="F28" s="5">
        <v>645980.68999999994</v>
      </c>
    </row>
    <row r="29" spans="1:6" x14ac:dyDescent="0.25">
      <c r="A29" s="3">
        <v>43</v>
      </c>
      <c r="B29" s="3" t="s">
        <v>41</v>
      </c>
      <c r="C29" s="5">
        <v>279970.62</v>
      </c>
      <c r="D29" s="3">
        <v>53</v>
      </c>
      <c r="E29" s="3" t="s">
        <v>42</v>
      </c>
      <c r="F29" s="5">
        <v>0</v>
      </c>
    </row>
    <row r="30" spans="1:6" x14ac:dyDescent="0.25">
      <c r="A30" s="3">
        <v>44</v>
      </c>
      <c r="B30" s="3" t="s">
        <v>43</v>
      </c>
      <c r="C30" s="5">
        <v>0</v>
      </c>
      <c r="D30" s="3">
        <v>54</v>
      </c>
      <c r="E30" s="3" t="s">
        <v>44</v>
      </c>
      <c r="F30" s="5">
        <v>19277.97</v>
      </c>
    </row>
    <row r="31" spans="1:6" x14ac:dyDescent="0.25">
      <c r="A31" s="3">
        <v>45</v>
      </c>
      <c r="B31" s="3" t="s">
        <v>45</v>
      </c>
      <c r="C31" s="5">
        <v>1423162.05</v>
      </c>
      <c r="D31" s="3">
        <v>55</v>
      </c>
      <c r="E31" s="3" t="s">
        <v>46</v>
      </c>
      <c r="F31" s="5">
        <v>74247.460000000006</v>
      </c>
    </row>
    <row r="32" spans="1:6" x14ac:dyDescent="0.25">
      <c r="A32" s="3">
        <v>46</v>
      </c>
      <c r="B32" s="3" t="s">
        <v>47</v>
      </c>
      <c r="C32" s="5">
        <v>32514.66</v>
      </c>
      <c r="D32" s="3">
        <v>56</v>
      </c>
      <c r="E32" s="3" t="s">
        <v>48</v>
      </c>
      <c r="F32" s="5">
        <v>2250.31</v>
      </c>
    </row>
    <row r="33" spans="1:8" x14ac:dyDescent="0.25">
      <c r="A33" s="3">
        <v>47</v>
      </c>
      <c r="B33" s="3" t="s">
        <v>49</v>
      </c>
      <c r="C33" s="5">
        <v>21998.720000000001</v>
      </c>
      <c r="D33" s="3">
        <v>57</v>
      </c>
      <c r="E33" s="3" t="s">
        <v>50</v>
      </c>
      <c r="F33" s="5">
        <v>338684.9</v>
      </c>
    </row>
    <row r="34" spans="1:8" x14ac:dyDescent="0.25">
      <c r="A34" s="3">
        <v>48</v>
      </c>
      <c r="B34" s="3" t="s">
        <v>51</v>
      </c>
      <c r="C34" s="5">
        <v>466073.36</v>
      </c>
      <c r="D34" s="3">
        <v>58</v>
      </c>
      <c r="E34" s="3" t="s">
        <v>52</v>
      </c>
      <c r="F34" s="5">
        <v>4258.2700000000004</v>
      </c>
    </row>
    <row r="35" spans="1:8" x14ac:dyDescent="0.25">
      <c r="A35" s="3">
        <v>49</v>
      </c>
      <c r="B35" s="3" t="s">
        <v>53</v>
      </c>
      <c r="C35" s="3">
        <v>428365.35</v>
      </c>
      <c r="D35" s="3">
        <v>59</v>
      </c>
      <c r="E35" s="3" t="s">
        <v>54</v>
      </c>
      <c r="F35" s="5">
        <v>5653.3</v>
      </c>
    </row>
    <row r="36" spans="1:8" x14ac:dyDescent="0.25">
      <c r="B36" s="3" t="s">
        <v>77</v>
      </c>
      <c r="C36" s="6">
        <f>SUM(C27:C35)</f>
        <v>4454444.16</v>
      </c>
      <c r="D36" s="3"/>
      <c r="E36" s="3" t="s">
        <v>55</v>
      </c>
      <c r="F36" s="6">
        <f>SUM(F27:F35)</f>
        <v>5501762.5399999991</v>
      </c>
    </row>
    <row r="37" spans="1:8" x14ac:dyDescent="0.25">
      <c r="B37" s="3"/>
      <c r="C37" s="3"/>
      <c r="D37" s="3"/>
      <c r="E37" s="3"/>
      <c r="F37" s="3"/>
    </row>
    <row r="38" spans="1:8" x14ac:dyDescent="0.25">
      <c r="B38" s="4" t="s">
        <v>78</v>
      </c>
      <c r="C38" s="7">
        <f>+C14+C36</f>
        <v>48888179.669999987</v>
      </c>
      <c r="D38" s="4"/>
      <c r="E38" s="4" t="s">
        <v>56</v>
      </c>
      <c r="F38" s="7">
        <f>+F14+F25+F36</f>
        <v>48888179.670000002</v>
      </c>
      <c r="H38" s="17">
        <f>+C38-F38</f>
        <v>0</v>
      </c>
    </row>
    <row r="39" spans="1:8" x14ac:dyDescent="0.25">
      <c r="B39" s="3"/>
      <c r="C39" s="3"/>
      <c r="D39" s="3"/>
      <c r="E39" s="3"/>
      <c r="F39" s="3"/>
    </row>
    <row r="40" spans="1:8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8" x14ac:dyDescent="0.25">
      <c r="A41" s="3">
        <v>61</v>
      </c>
      <c r="B41" s="3" t="s">
        <v>59</v>
      </c>
      <c r="C41" s="5">
        <v>4614664657.0900002</v>
      </c>
      <c r="D41" s="3">
        <v>71</v>
      </c>
      <c r="E41" s="3" t="s">
        <v>58</v>
      </c>
      <c r="F41" s="5">
        <v>4614664657.0900002</v>
      </c>
    </row>
    <row r="42" spans="1:8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8" x14ac:dyDescent="0.25">
      <c r="B43" s="3" t="s">
        <v>79</v>
      </c>
      <c r="C43" s="6">
        <f>+C41</f>
        <v>4614664657.0900002</v>
      </c>
      <c r="D43" s="3"/>
      <c r="E43" s="3" t="s">
        <v>62</v>
      </c>
      <c r="F43" s="6">
        <f>+F41</f>
        <v>4614664657.0900002</v>
      </c>
      <c r="H43" s="17">
        <f>+C43-F43</f>
        <v>0</v>
      </c>
    </row>
    <row r="44" spans="1:8" x14ac:dyDescent="0.25">
      <c r="B44" s="3"/>
      <c r="C44" s="3"/>
      <c r="D44" s="3"/>
      <c r="E44" s="3"/>
      <c r="F44" s="3"/>
    </row>
    <row r="45" spans="1:8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8" x14ac:dyDescent="0.25">
      <c r="A46" s="3">
        <v>81</v>
      </c>
      <c r="B46" s="3" t="s">
        <v>65</v>
      </c>
      <c r="C46" s="5">
        <v>114188138.98</v>
      </c>
      <c r="D46" s="3">
        <v>9</v>
      </c>
      <c r="E46" s="3" t="s">
        <v>64</v>
      </c>
      <c r="F46" s="5">
        <v>114188138.98</v>
      </c>
    </row>
    <row r="47" spans="1:8" x14ac:dyDescent="0.25">
      <c r="B47" s="3" t="s">
        <v>80</v>
      </c>
      <c r="C47" s="6">
        <f>+C46</f>
        <v>114188138.98</v>
      </c>
      <c r="D47" s="3"/>
      <c r="E47" s="3" t="s">
        <v>66</v>
      </c>
      <c r="F47" s="6">
        <f>+F46</f>
        <v>114188138.98</v>
      </c>
      <c r="H47" s="17">
        <f>+C47-F47</f>
        <v>0</v>
      </c>
    </row>
    <row r="48" spans="1:8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75</v>
      </c>
      <c r="D49" s="3"/>
      <c r="E49" s="3"/>
      <c r="F49" s="3"/>
    </row>
    <row r="50" spans="2:6" x14ac:dyDescent="0.25">
      <c r="B50" s="3"/>
      <c r="C50" s="3" t="s">
        <v>74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73</v>
      </c>
      <c r="C53" s="3"/>
      <c r="D53" s="3"/>
      <c r="E53" s="3" t="s">
        <v>76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ESTRSDS022020</vt:lpstr>
      <vt:lpstr>BALCOM022020</vt:lpstr>
      <vt:lpstr>BALCOM022020!Área_de_impresión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REYES</dc:creator>
  <cp:lastModifiedBy>Diego REYES</cp:lastModifiedBy>
  <cp:lastPrinted>2020-03-31T16:15:46Z</cp:lastPrinted>
  <dcterms:modified xsi:type="dcterms:W3CDTF">2020-03-31T16:16:09Z</dcterms:modified>
</cp:coreProperties>
</file>