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20\Febrero\IFSES\"/>
    </mc:Choice>
  </mc:AlternateContent>
  <bookViews>
    <workbookView xWindow="0" yWindow="0" windowWidth="20490" windowHeight="7620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cmpSpoolPath">"C:\Program Files\Symtrax\Compleo\Temp\00000000.txt"</definedName>
    <definedName name="Oct_Acumulado">[3]Acumulado!$A$1:$G$44</definedName>
    <definedName name="_xlnm.Print_Area" localSheetId="0">Balance!$A$1:$K$70</definedName>
    <definedName name="_xlnm.Print_Area" localSheetId="1">Est.Res.!$A$1:$J$60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32" i="2"/>
  <c r="J21" i="2"/>
  <c r="J35" i="2" l="1"/>
  <c r="K19" i="1"/>
  <c r="K33" i="1"/>
  <c r="K56" i="1"/>
  <c r="K10" i="1"/>
  <c r="K30" i="1" s="1"/>
  <c r="K41" i="1"/>
  <c r="K46" i="1"/>
  <c r="J37" i="2" l="1"/>
  <c r="J44" i="2" s="1"/>
  <c r="K52" i="1"/>
  <c r="K60" i="1" l="1"/>
  <c r="J47" i="2"/>
  <c r="J50" i="2" l="1"/>
  <c r="J52" i="2" l="1"/>
</calcChain>
</file>

<file path=xl/sharedStrings.xml><?xml version="1.0" encoding="utf-8"?>
<sst xmlns="http://schemas.openxmlformats.org/spreadsheetml/2006/main" count="90" uniqueCount="82">
  <si>
    <t>Inversiones Financieras Scotiabank El Salvador, S.A. y Subsidiarias</t>
  </si>
  <si>
    <t>(Sociedad Controladora de Finalidad Exclusiva)</t>
  </si>
  <si>
    <t>(San Salvador, República de El Salvador)</t>
  </si>
  <si>
    <t>ACTIVOS</t>
  </si>
  <si>
    <t>Activos de intermediación</t>
  </si>
  <si>
    <t>Caja y bancos</t>
  </si>
  <si>
    <t>Reportos y otras operaciones bursátiles (neto)</t>
  </si>
  <si>
    <t>Inversiones financieras netas</t>
  </si>
  <si>
    <t>Cartera de préstamos neta</t>
  </si>
  <si>
    <t>Primas por cobrar, netas</t>
  </si>
  <si>
    <t xml:space="preserve">Sociedades deudoras de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</si>
  <si>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</si>
  <si>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</si>
  <si>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</si>
  <si>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</si>
  <si>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</si>
  <si>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</si>
  <si>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depreciación acumulada </t>
  </si>
  <si>
    <t>Crédito mercantil</t>
  </si>
  <si>
    <t>TOTAL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</si>
  <si>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</si>
  <si>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</si>
  <si>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</si>
  <si>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</si>
  <si>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</si>
  <si>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</si>
  <si>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</si>
  <si>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</si>
  <si>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</si>
  <si>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</si>
  <si>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</si>
  <si>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</si>
  <si>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</si>
  <si>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</si>
  <si>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</si>
  <si>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</si>
  <si>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</si>
  <si>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</si>
  <si>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</si>
  <si>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</si>
  <si>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</si>
  <si>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PASIVO Y PATRIMONIO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</si>
  <si>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</si>
  <si>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</si>
  <si>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</si>
  <si>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</si>
  <si>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</si>
  <si>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</si>
  <si>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</si>
  <si>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</si>
  <si>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</si>
  <si>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</si>
  <si>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</si>
  <si>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</si>
  <si>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</si>
  <si>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</si>
  <si>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</si>
  <si>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</si>
  <si>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</si>
  <si>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</si>
  <si>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</si>
  <si>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</si>
  <si>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</si>
  <si>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</si>
  <si>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</si>
  <si>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</si>
  <si>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</si>
  <si>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</si>
  <si>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</si>
  <si>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</si>
  <si>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</si>
  <si>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</si>
  <si>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</si>
  <si>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</si>
  <si>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</si>
  <si>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</si>
  <si>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</si>
  <si>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</si>
  <si>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Balance General Consolidado
al 29 de febrero de 2020</t>
  </si>
  <si>
    <t>(Cifras en Miles de Dólares de los Estados Unidos de América)</t>
  </si>
  <si>
    <t>Estado Consolidado de Resultados Intermedio</t>
  </si>
  <si>
    <t>Por los periodos del 01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</si>
</sst>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7" formatCode="#,##0.0"/>
    <numFmt numFmtId="168" formatCode="#,##0.0;[Red]#,##0.0"/>
  </numFmts>
  <fonts count="13"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name val="Helv"/>
    </font>
    <font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" applyFont="1" applyFill="1" applyAlignment="1">
      <alignment horizontal="centerContinuous"/>
    </xf>
    <xf numFmtId="164" fontId="3" fillId="0" borderId="0" xfId="2" applyNumberFormat="1" applyFont="1" applyFill="1"/>
    <xf numFmtId="0" fontId="2" fillId="0" borderId="0" xfId="2" applyFont="1" applyFill="1"/>
    <xf numFmtId="0" fontId="3" fillId="0" borderId="0" xfId="2" applyFont="1" applyFill="1"/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Alignment="1">
      <alignment horizontal="centerContinuous" wrapText="1"/>
    </xf>
    <xf numFmtId="0" fontId="3" fillId="0" borderId="0" xfId="2" applyFont="1" applyFill="1" applyAlignment="1">
      <alignment horizontal="centerContinuous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5" fontId="3" fillId="0" borderId="2" xfId="3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/>
    </xf>
    <xf numFmtId="165" fontId="3" fillId="0" borderId="0" xfId="3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2" applyNumberFormat="1" applyFont="1" applyFill="1"/>
    <xf numFmtId="0" fontId="3" fillId="0" borderId="0" xfId="2" applyFont="1" applyFill="1" applyAlignment="1">
      <alignment horizontal="left"/>
    </xf>
    <xf numFmtId="165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0" xfId="2" applyNumberFormat="1" applyFont="1" applyFill="1" applyBorder="1"/>
    <xf numFmtId="165" fontId="3" fillId="0" borderId="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indent="1"/>
    </xf>
    <xf numFmtId="165" fontId="3" fillId="0" borderId="0" xfId="3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left" indent="1"/>
    </xf>
    <xf numFmtId="165" fontId="3" fillId="0" borderId="2" xfId="3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7" fontId="3" fillId="0" borderId="0" xfId="2" applyNumberFormat="1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9" fillId="0" borderId="0" xfId="2" applyFont="1" applyFill="1"/>
    <xf numFmtId="164" fontId="4" fillId="0" borderId="0" xfId="2" applyNumberFormat="1" applyFont="1" applyFill="1"/>
    <xf numFmtId="0" fontId="6" fillId="0" borderId="0" xfId="0" applyFont="1"/>
    <xf numFmtId="0" fontId="10" fillId="0" borderId="0" xfId="2" applyFont="1" applyFill="1"/>
    <xf numFmtId="0" fontId="10" fillId="0" borderId="0" xfId="2" applyFont="1" applyFill="1" applyAlignment="1">
      <alignment horizontal="center"/>
    </xf>
    <xf numFmtId="0" fontId="11" fillId="0" borderId="0" xfId="0" applyFont="1"/>
    <xf numFmtId="37" fontId="10" fillId="0" borderId="0" xfId="2" applyNumberFormat="1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3" fillId="0" borderId="0" xfId="2" applyFont="1" applyFill="1" applyAlignment="1"/>
    <xf numFmtId="0" fontId="2" fillId="0" borderId="0" xfId="2" applyFont="1" applyFill="1" applyBorder="1"/>
    <xf numFmtId="168" fontId="3" fillId="0" borderId="0" xfId="2" applyNumberFormat="1" applyFont="1" applyFill="1" applyAlignment="1">
      <alignment horizontal="centerContinuous"/>
    </xf>
    <xf numFmtId="43" fontId="2" fillId="0" borderId="0" xfId="2" applyNumberFormat="1" applyFont="1" applyFill="1" applyAlignment="1">
      <alignment horizontal="centerContinuous"/>
    </xf>
    <xf numFmtId="3" fontId="3" fillId="0" borderId="0" xfId="2" applyNumberFormat="1" applyFont="1" applyFill="1" applyAlignment="1">
      <alignment horizontal="righ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37" fontId="3" fillId="0" borderId="0" xfId="2" applyNumberFormat="1" applyFont="1" applyFill="1" applyBorder="1"/>
    <xf numFmtId="37" fontId="3" fillId="0" borderId="0" xfId="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right"/>
    </xf>
    <xf numFmtId="37" fontId="2" fillId="0" borderId="0" xfId="2" applyNumberFormat="1" applyFont="1" applyFill="1" applyBorder="1"/>
    <xf numFmtId="37" fontId="3" fillId="0" borderId="0" xfId="2" applyNumberFormat="1" applyFont="1" applyFill="1" applyBorder="1" applyAlignment="1">
      <alignment horizontal="left"/>
    </xf>
    <xf numFmtId="37" fontId="3" fillId="0" borderId="0" xfId="2" quotePrefix="1" applyNumberFormat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65" fontId="3" fillId="0" borderId="0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9" fontId="3" fillId="0" borderId="0" xfId="4" applyNumberFormat="1" applyFont="1" applyFill="1" applyBorder="1" applyAlignment="1">
      <alignment horizontal="right"/>
    </xf>
    <xf numFmtId="4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</cellXfs>
  <cellStyles count="5">
    <cellStyle name="Comma" xfId="1" builtinId="3"/>
    <cellStyle name="Comma 4" xfId="3"/>
    <cellStyle name="Normal" xfId="0" builtinId="0"/>
    <cellStyle name="Normal_Bal, Utl, Fluj y anex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12710</xdr:colOff>
      <xdr:row>54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277350"/>
          <a:ext cx="17938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FSES%20HOJA%20DE%20TRABAJO%20FEB%202020%20Cifras%20Completas-M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v717archsrvg/plani/Documents%20and%20Settings/jacanal/Desktop/MTB/SERVICREDIT/ENERO%202006/RECIBIDOS/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717archsrvg/plani/Documents%20and%20Settings/jacanal/Desktop/MTB/SERVICREDIT/ENERO%202006/RECIBIDOS/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alance 2"/>
      <sheetName val="Est.Res. 2"/>
      <sheetName val="BG"/>
      <sheetName val="ER"/>
      <sheetName val="Elim_BG"/>
      <sheetName val="Elim_ER"/>
      <sheetName val="Balance SES"/>
      <sheetName val="Est.Res. SES"/>
      <sheetName val="Scoecata FEB20"/>
      <sheetName val="EF SSG FEB20"/>
      <sheetName val="catalogo IFSES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5"/>
  <sheetViews>
    <sheetView showGridLines="0" tabSelected="1" zoomScaleNormal="100" workbookViewId="0"/>
  </sheetViews>
  <sheetFormatPr defaultColWidth="10.7109375" defaultRowHeight="12.75" customHeight="1"/>
  <cols>
    <col min="1" max="1" width="2.85546875" style="4" customWidth="1"/>
    <col min="2" max="2" width="1.570312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28515625" style="4" customWidth="1"/>
    <col min="9" max="9" width="1.140625" style="4" hidden="1" customWidth="1"/>
    <col min="10" max="10" width="2.28515625" style="9" customWidth="1"/>
    <col min="11" max="11" width="18.7109375" style="2" bestFit="1" customWidth="1"/>
    <col min="12" max="16384" width="10.7109375" style="4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"/>
      <c r="N1" s="6"/>
      <c r="O1" s="5"/>
      <c r="P1" s="5"/>
      <c r="Q1" s="5"/>
      <c r="R1" s="5"/>
      <c r="S1" s="5"/>
      <c r="T1" s="5"/>
    </row>
    <row r="2" spans="1:20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6"/>
      <c r="O2" s="5"/>
      <c r="P2" s="5"/>
      <c r="Q2" s="5"/>
      <c r="R2" s="5"/>
      <c r="S2" s="5"/>
      <c r="T2" s="5"/>
    </row>
    <row r="3" spans="1:20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5"/>
      <c r="N3" s="6"/>
      <c r="O3" s="5"/>
      <c r="P3" s="5"/>
      <c r="Q3" s="5"/>
      <c r="R3" s="5"/>
      <c r="S3" s="5"/>
      <c r="T3" s="5"/>
    </row>
    <row r="4" spans="1:20" ht="30">
      <c r="A4" s="7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4.25">
      <c r="A5" s="8" t="s">
        <v>79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20" ht="12.75" customHeight="1" thickBot="1"/>
    <row r="7" spans="1:20" ht="12.75" customHeight="1" thickTop="1">
      <c r="A7" s="10"/>
      <c r="B7" s="10"/>
      <c r="C7" s="10"/>
      <c r="D7" s="10"/>
      <c r="E7" s="10"/>
      <c r="F7" s="10"/>
      <c r="G7" s="10"/>
      <c r="H7" s="10"/>
      <c r="I7" s="10"/>
      <c r="J7" s="11"/>
      <c r="K7" s="12"/>
    </row>
    <row r="8" spans="1:20" ht="12.75" customHeight="1">
      <c r="A8" s="13" t="s">
        <v>3</v>
      </c>
      <c r="J8" s="14"/>
      <c r="K8" s="15">
        <v>2020</v>
      </c>
    </row>
    <row r="9" spans="1:20" ht="12.75" customHeight="1">
      <c r="A9" s="13"/>
      <c r="J9" s="14"/>
      <c r="K9" s="16"/>
    </row>
    <row r="10" spans="1:20" ht="12.75" customHeight="1">
      <c r="A10" s="3" t="s">
        <v>4</v>
      </c>
      <c r="H10" s="13"/>
      <c r="I10" s="13"/>
      <c r="J10" s="14"/>
      <c r="K10" s="17">
        <f>SUM(K11:K16)</f>
        <v>2073759.9000000001</v>
      </c>
    </row>
    <row r="11" spans="1:20" ht="14.25">
      <c r="B11" s="4" t="s">
        <v>5</v>
      </c>
      <c r="K11" s="20">
        <v>604395</v>
      </c>
    </row>
    <row r="12" spans="1:20" ht="14.25">
      <c r="B12" s="23" t="s">
        <v>6</v>
      </c>
      <c r="K12" s="20">
        <v>8943</v>
      </c>
    </row>
    <row r="13" spans="1:20" ht="14.25">
      <c r="B13" s="23" t="s">
        <v>7</v>
      </c>
      <c r="K13" s="20">
        <v>81280.899999999994</v>
      </c>
    </row>
    <row r="14" spans="1:20" ht="15.75" customHeight="1">
      <c r="B14" s="4" t="s">
        <v>8</v>
      </c>
      <c r="K14" s="20">
        <v>1369552.7</v>
      </c>
    </row>
    <row r="15" spans="1:20" ht="14.25" customHeight="1">
      <c r="B15" s="4" t="s">
        <v>9</v>
      </c>
      <c r="K15" s="20">
        <v>5608.5</v>
      </c>
    </row>
    <row r="16" spans="1:20" ht="12.75" customHeight="1">
      <c r="B16" s="4" t="s">
        <v>10</v>
      </c>
      <c r="K16" s="17">
        <v>3979.8</v>
      </c>
    </row>
    <row r="17" spans="1:11" ht="15">
      <c r="A17" s="3"/>
      <c r="K17" s="24"/>
    </row>
    <row r="18" spans="1:11" ht="12.75" customHeight="1">
      <c r="K18" s="22"/>
    </row>
    <row r="19" spans="1:11" ht="12.75" customHeight="1">
      <c r="A19" s="3" t="s">
        <v>11</v>
      </c>
      <c r="K19" s="18">
        <f>SUM($K$20:$K$22)</f>
        <v>36493.799999999996</v>
      </c>
    </row>
    <row r="20" spans="1:11" ht="12.75" customHeight="1">
      <c r="B20" s="4" t="s">
        <v>12</v>
      </c>
      <c r="K20" s="21">
        <v>2723.2</v>
      </c>
    </row>
    <row r="21" spans="1:11" ht="12.75" customHeight="1">
      <c r="B21" s="4" t="s">
        <v>13</v>
      </c>
      <c r="K21" s="21">
        <v>3996.5</v>
      </c>
    </row>
    <row r="22" spans="1:11" ht="12.75" customHeight="1">
      <c r="B22" s="4" t="s">
        <v>14</v>
      </c>
      <c r="K22" s="18">
        <v>29774.1</v>
      </c>
    </row>
    <row r="23" spans="1:11" ht="12.75" customHeight="1">
      <c r="K23" s="24"/>
    </row>
    <row r="24" spans="1:11" ht="12.75" customHeight="1">
      <c r="A24" s="3" t="s">
        <v>15</v>
      </c>
      <c r="K24" s="21"/>
    </row>
    <row r="25" spans="1:11" ht="12.75" customHeight="1">
      <c r="B25" s="4" t="s">
        <v>16</v>
      </c>
      <c r="K25" s="22"/>
    </row>
    <row r="26" spans="1:11" ht="12.75" customHeight="1">
      <c r="B26" s="4" t="s">
        <v>17</v>
      </c>
      <c r="K26" s="18">
        <v>34525.300000000003</v>
      </c>
    </row>
    <row r="27" spans="1:11" ht="12.75" hidden="1" customHeight="1">
      <c r="K27" s="22"/>
    </row>
    <row r="28" spans="1:11" ht="12.75" hidden="1" customHeight="1">
      <c r="A28" s="25" t="s">
        <v>18</v>
      </c>
      <c r="K28" s="18">
        <v>0</v>
      </c>
    </row>
    <row r="29" spans="1:11" ht="12.75" hidden="1" customHeight="1">
      <c r="A29" s="25"/>
      <c r="K29" s="24"/>
    </row>
    <row r="30" spans="1:11" ht="18.75" customHeight="1" thickBot="1">
      <c r="A30" s="3" t="s">
        <v>19</v>
      </c>
      <c r="K30" s="26">
        <f>K10+K19+K26</f>
        <v>2144779</v>
      </c>
    </row>
    <row r="31" spans="1:11" ht="12.75" customHeight="1" thickTop="1">
      <c r="A31" s="3"/>
      <c r="K31" s="22"/>
    </row>
    <row r="32" spans="1:11" ht="12.75" customHeight="1">
      <c r="A32" s="13" t="s">
        <v>20</v>
      </c>
      <c r="K32" s="27"/>
    </row>
    <row r="33" spans="1:11" ht="12.75" customHeight="1">
      <c r="A33" s="3" t="s">
        <v>21</v>
      </c>
      <c r="K33" s="28">
        <f>SUM($K$34:$K$39)</f>
        <v>1820200.7000000002</v>
      </c>
    </row>
    <row r="34" spans="1:11" ht="12.75" customHeight="1">
      <c r="A34" s="29" t="s">
        <v>22</v>
      </c>
      <c r="K34" s="20">
        <v>1502688.1</v>
      </c>
    </row>
    <row r="35" spans="1:11" ht="13.5" customHeight="1">
      <c r="A35" s="29" t="s">
        <v>23</v>
      </c>
      <c r="K35" s="30">
        <v>140</v>
      </c>
    </row>
    <row r="36" spans="1:11" ht="12.75" customHeight="1">
      <c r="A36" s="29" t="s">
        <v>24</v>
      </c>
      <c r="K36" s="30">
        <v>175924.1</v>
      </c>
    </row>
    <row r="37" spans="1:11" ht="12.75" customHeight="1">
      <c r="A37" s="29" t="s">
        <v>25</v>
      </c>
      <c r="K37" s="30">
        <v>130305.5</v>
      </c>
    </row>
    <row r="38" spans="1:11" ht="12.75" customHeight="1">
      <c r="A38" s="29" t="s">
        <v>26</v>
      </c>
      <c r="K38" s="30">
        <v>5057.3999999999996</v>
      </c>
    </row>
    <row r="39" spans="1:11" ht="12.75" customHeight="1">
      <c r="A39" s="31" t="s">
        <v>27</v>
      </c>
      <c r="K39" s="32">
        <v>6085.6</v>
      </c>
    </row>
    <row r="40" spans="1:11" ht="12.75" customHeight="1">
      <c r="K40" s="33"/>
    </row>
    <row r="41" spans="1:11" ht="12.75" customHeight="1">
      <c r="A41" s="34" t="s">
        <v>28</v>
      </c>
      <c r="K41" s="18">
        <f>SUM($K$42:$K$44)</f>
        <v>54769.5</v>
      </c>
    </row>
    <row r="42" spans="1:11" ht="12.75" customHeight="1">
      <c r="A42" s="35" t="s">
        <v>29</v>
      </c>
      <c r="K42" s="20">
        <v>39699.5</v>
      </c>
    </row>
    <row r="43" spans="1:11" ht="12.75" customHeight="1">
      <c r="A43" s="35" t="s">
        <v>30</v>
      </c>
      <c r="K43" s="20">
        <v>9328.7999999999993</v>
      </c>
    </row>
    <row r="44" spans="1:11" ht="12.75" customHeight="1">
      <c r="A44" s="35" t="s">
        <v>31</v>
      </c>
      <c r="K44" s="17">
        <v>5741.2</v>
      </c>
    </row>
    <row r="45" spans="1:11" ht="12.75" customHeight="1">
      <c r="A45" s="35"/>
      <c r="K45" s="24"/>
    </row>
    <row r="46" spans="1:11" ht="12.75" customHeight="1">
      <c r="A46" s="34" t="s">
        <v>32</v>
      </c>
      <c r="K46" s="18">
        <f>SUM($K$47:$K$49)</f>
        <v>13447.8</v>
      </c>
    </row>
    <row r="47" spans="1:11" ht="12.75" customHeight="1">
      <c r="A47" s="35" t="s">
        <v>33</v>
      </c>
      <c r="K47" s="20">
        <v>4549.2</v>
      </c>
    </row>
    <row r="48" spans="1:11" ht="12.75" customHeight="1">
      <c r="A48" s="35" t="s">
        <v>34</v>
      </c>
      <c r="K48" s="20">
        <v>5752.8</v>
      </c>
    </row>
    <row r="49" spans="1:11" ht="12.75" customHeight="1">
      <c r="A49" s="35" t="s">
        <v>35</v>
      </c>
      <c r="K49" s="17">
        <v>3145.8</v>
      </c>
    </row>
    <row r="50" spans="1:11" ht="12.75" customHeight="1">
      <c r="A50" s="35"/>
      <c r="K50" s="24"/>
    </row>
    <row r="51" spans="1:11" ht="2.25" customHeight="1">
      <c r="A51" s="34"/>
      <c r="K51" s="24"/>
    </row>
    <row r="52" spans="1:11" ht="12.75" customHeight="1">
      <c r="A52" s="3" t="s">
        <v>36</v>
      </c>
      <c r="K52" s="18">
        <f>K33+K41+K46</f>
        <v>1888418.0000000002</v>
      </c>
    </row>
    <row r="53" spans="1:11" ht="12.75" customHeight="1">
      <c r="A53" s="35"/>
      <c r="K53" s="22"/>
    </row>
    <row r="54" spans="1:11" ht="12.75" customHeight="1">
      <c r="A54" s="34" t="s">
        <v>37</v>
      </c>
      <c r="K54" s="18">
        <v>25555.599999999999</v>
      </c>
    </row>
    <row r="55" spans="1:11" ht="12.75" customHeight="1">
      <c r="A55" s="35"/>
      <c r="K55" s="21"/>
    </row>
    <row r="56" spans="1:11" ht="12.75" customHeight="1">
      <c r="A56" s="3" t="s">
        <v>38</v>
      </c>
      <c r="K56" s="18">
        <f>SUM($K$57:$K$58)</f>
        <v>230805.40000000002</v>
      </c>
    </row>
    <row r="57" spans="1:11" ht="12.75" customHeight="1">
      <c r="B57" s="35" t="s">
        <v>39</v>
      </c>
      <c r="K57" s="20">
        <v>100077.6</v>
      </c>
    </row>
    <row r="58" spans="1:11" ht="14.25">
      <c r="B58" s="35" t="s">
        <v>40</v>
      </c>
      <c r="K58" s="17">
        <v>130727.8</v>
      </c>
    </row>
    <row r="59" spans="1:11" ht="7.5" customHeight="1">
      <c r="A59" s="3"/>
      <c r="K59" s="24"/>
    </row>
    <row r="60" spans="1:11" ht="15.75" thickBot="1">
      <c r="A60" s="3" t="s">
        <v>41</v>
      </c>
      <c r="K60" s="26">
        <f>K52+K54+K56</f>
        <v>2144779.0000000005</v>
      </c>
    </row>
    <row r="61" spans="1:11" ht="12.75" customHeight="1" thickTop="1">
      <c r="K61" s="36"/>
    </row>
    <row r="62" spans="1:11" ht="12.75" customHeight="1">
      <c r="I62" s="37"/>
      <c r="J62" s="38"/>
    </row>
    <row r="63" spans="1:11" ht="12.75" customHeight="1">
      <c r="A63" s="39"/>
      <c r="I63" s="37"/>
      <c r="J63" s="38"/>
    </row>
    <row r="64" spans="1:11" ht="12.75" customHeight="1">
      <c r="A64" s="39"/>
      <c r="I64" s="37"/>
      <c r="J64" s="38"/>
      <c r="K64" s="40"/>
    </row>
    <row r="65" spans="1:11" ht="12.75" customHeight="1">
      <c r="A65" s="39"/>
      <c r="I65" s="37"/>
      <c r="J65" s="38"/>
    </row>
    <row r="66" spans="1:11" ht="12.75" customHeight="1">
      <c r="A66" s="39"/>
      <c r="I66" s="37"/>
      <c r="J66" s="38"/>
    </row>
    <row r="67" spans="1:11" ht="12.75" hidden="1" customHeight="1">
      <c r="A67" s="41" t="s">
        <v>42</v>
      </c>
      <c r="B67" s="42"/>
      <c r="C67" s="42"/>
      <c r="D67" s="42"/>
      <c r="E67" s="42"/>
      <c r="F67" s="42"/>
      <c r="G67" s="42"/>
      <c r="H67" s="42"/>
      <c r="I67" s="43"/>
      <c r="J67" s="42"/>
      <c r="K67" s="42"/>
    </row>
    <row r="68" spans="1:11" ht="12.75" hidden="1" customHeight="1">
      <c r="A68" s="41" t="s">
        <v>43</v>
      </c>
      <c r="B68" s="42"/>
      <c r="C68" s="42"/>
      <c r="D68" s="42"/>
      <c r="E68" s="42"/>
      <c r="F68" s="42"/>
      <c r="G68" s="42"/>
      <c r="H68" s="42"/>
      <c r="I68" s="44"/>
      <c r="J68" s="42"/>
      <c r="K68" s="42"/>
    </row>
    <row r="69" spans="1:11" ht="12.75" hidden="1" customHeight="1">
      <c r="A69" s="46"/>
      <c r="B69" s="46"/>
      <c r="C69" s="47"/>
      <c r="D69" s="46"/>
      <c r="E69" s="46"/>
      <c r="F69" s="46"/>
      <c r="G69" s="46"/>
      <c r="H69" s="46"/>
      <c r="I69" s="46"/>
      <c r="J69" s="46"/>
      <c r="K69" s="46"/>
    </row>
    <row r="70" spans="1:11" s="5" customFormat="1" ht="12.75" customHeight="1">
      <c r="K70" s="6"/>
    </row>
    <row r="73" spans="1:11" s="48" customFormat="1" ht="12.75" customHeight="1">
      <c r="A73" s="4"/>
      <c r="B73" s="4"/>
      <c r="C73" s="4"/>
      <c r="D73" s="4"/>
      <c r="E73" s="4"/>
      <c r="F73" s="4"/>
      <c r="G73" s="4"/>
      <c r="H73" s="4"/>
      <c r="I73" s="4"/>
      <c r="J73" s="9"/>
      <c r="K73" s="2"/>
    </row>
    <row r="75" spans="1:11" s="5" customFormat="1" ht="12.75" customHeight="1">
      <c r="A75" s="4"/>
      <c r="B75" s="4"/>
      <c r="C75" s="4"/>
      <c r="D75" s="4"/>
      <c r="E75" s="4"/>
      <c r="F75" s="4"/>
      <c r="G75" s="4"/>
      <c r="H75" s="4"/>
      <c r="I75" s="4"/>
      <c r="J75" s="9"/>
      <c r="K75" s="2"/>
    </row>
  </sheetData>
  <pageMargins left="1.1599999999999999" right="0.15748031496062992" top="0.78740157480314965" bottom="0.39370078740157483" header="0.78740157480314965" footer="0.78740157480314965"/>
  <pageSetup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60"/>
  <sheetViews>
    <sheetView showGridLines="0" topLeftCell="A32" zoomScaleNormal="100" zoomScaleSheetLayoutView="75" workbookViewId="0"/>
  </sheetViews>
  <sheetFormatPr defaultColWidth="10.7109375" defaultRowHeight="14.25" customHeight="1"/>
  <cols>
    <col min="1" max="1" width="1.28515625" style="4" customWidth="1"/>
    <col min="2" max="2" width="1.7109375" style="4" customWidth="1"/>
    <col min="3" max="3" width="1.42578125" style="4" customWidth="1"/>
    <col min="4" max="4" width="1.85546875" style="4" customWidth="1"/>
    <col min="5" max="5" width="4.5703125" style="4" customWidth="1"/>
    <col min="6" max="6" width="3.42578125" style="4" customWidth="1"/>
    <col min="7" max="7" width="12.42578125" style="4" customWidth="1"/>
    <col min="8" max="8" width="43.140625" style="4" customWidth="1"/>
    <col min="9" max="9" width="1.5703125" style="9" customWidth="1"/>
    <col min="10" max="10" width="16.85546875" style="52" bestFit="1" customWidth="1"/>
    <col min="11" max="16384" width="10.7109375" style="4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5"/>
      <c r="L1" s="6"/>
      <c r="M1" s="5"/>
      <c r="N1" s="5"/>
      <c r="O1" s="5"/>
      <c r="P1" s="5"/>
      <c r="Q1" s="5"/>
      <c r="R1" s="5"/>
    </row>
    <row r="2" spans="1:18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5"/>
      <c r="L2" s="6"/>
      <c r="M2" s="5"/>
      <c r="N2" s="5"/>
      <c r="O2" s="5"/>
      <c r="P2" s="5"/>
      <c r="Q2" s="5"/>
      <c r="R2" s="5"/>
    </row>
    <row r="3" spans="1:18" ht="15">
      <c r="A3" s="1" t="s">
        <v>2</v>
      </c>
      <c r="B3" s="8"/>
      <c r="C3" s="8"/>
      <c r="D3" s="8"/>
      <c r="E3" s="8"/>
      <c r="F3" s="8"/>
      <c r="G3" s="8"/>
      <c r="H3" s="8"/>
      <c r="I3" s="8"/>
      <c r="J3" s="50"/>
      <c r="K3" s="5"/>
      <c r="L3" s="6"/>
      <c r="M3" s="5"/>
      <c r="N3" s="5"/>
      <c r="O3" s="5"/>
      <c r="P3" s="5"/>
      <c r="Q3" s="5"/>
      <c r="R3" s="5"/>
    </row>
    <row r="4" spans="1:18" ht="14.25" customHeight="1">
      <c r="A4" s="1" t="s">
        <v>80</v>
      </c>
      <c r="B4" s="1"/>
      <c r="C4" s="1"/>
      <c r="D4" s="1"/>
      <c r="E4" s="1"/>
      <c r="F4" s="1"/>
      <c r="G4" s="1"/>
      <c r="H4" s="1"/>
      <c r="I4" s="1"/>
      <c r="J4" s="1"/>
    </row>
    <row r="5" spans="1:18" ht="14.25" customHeight="1">
      <c r="A5" s="51" t="s">
        <v>81</v>
      </c>
      <c r="B5" s="1"/>
      <c r="C5" s="1"/>
      <c r="D5" s="1"/>
      <c r="E5" s="1"/>
      <c r="F5" s="1"/>
      <c r="G5" s="1"/>
      <c r="H5" s="1"/>
      <c r="I5" s="1"/>
      <c r="J5" s="1"/>
    </row>
    <row r="6" spans="1:18" ht="14.25" customHeight="1">
      <c r="A6" s="8" t="s">
        <v>79</v>
      </c>
      <c r="B6" s="8"/>
      <c r="C6" s="8"/>
      <c r="D6" s="8"/>
      <c r="E6" s="8"/>
      <c r="F6" s="8"/>
      <c r="G6" s="8"/>
      <c r="H6" s="8"/>
      <c r="I6" s="8"/>
      <c r="J6" s="8"/>
    </row>
    <row r="7" spans="1:18" ht="11.25" customHeight="1" thickBot="1">
      <c r="A7" s="23"/>
    </row>
    <row r="8" spans="1:18" ht="14.25" customHeight="1" thickTop="1">
      <c r="A8" s="53"/>
      <c r="B8" s="10"/>
      <c r="C8" s="10"/>
      <c r="D8" s="10"/>
      <c r="E8" s="10"/>
      <c r="F8" s="10"/>
      <c r="G8" s="10"/>
      <c r="H8" s="10"/>
      <c r="I8" s="11"/>
      <c r="J8" s="54"/>
    </row>
    <row r="9" spans="1:18" ht="14.25" customHeight="1">
      <c r="A9" s="5"/>
      <c r="B9" s="5"/>
      <c r="C9" s="5"/>
      <c r="D9" s="5"/>
      <c r="E9" s="5"/>
      <c r="F9" s="5"/>
      <c r="G9" s="5"/>
      <c r="H9" s="5"/>
      <c r="I9" s="14"/>
      <c r="J9" s="15">
        <v>2019</v>
      </c>
    </row>
    <row r="10" spans="1:18" ht="14.25" customHeight="1">
      <c r="A10" s="49" t="s">
        <v>44</v>
      </c>
      <c r="B10" s="5"/>
      <c r="C10" s="5"/>
      <c r="D10" s="5"/>
      <c r="E10" s="5"/>
      <c r="F10" s="5"/>
      <c r="G10" s="5"/>
      <c r="H10" s="5"/>
      <c r="I10" s="19"/>
      <c r="J10" s="55"/>
    </row>
    <row r="11" spans="1:18" ht="14.25" customHeight="1">
      <c r="B11" s="35" t="s">
        <v>45</v>
      </c>
      <c r="C11" s="5"/>
      <c r="D11" s="5"/>
      <c r="E11" s="5"/>
      <c r="F11" s="5"/>
      <c r="G11" s="5"/>
      <c r="H11" s="5"/>
      <c r="I11" s="19"/>
      <c r="J11" s="56">
        <v>20288.599999999999</v>
      </c>
    </row>
    <row r="12" spans="1:18" ht="14.25" customHeight="1">
      <c r="B12" s="57" t="s">
        <v>46</v>
      </c>
      <c r="C12" s="57"/>
      <c r="D12" s="57"/>
      <c r="E12" s="57"/>
      <c r="F12" s="57"/>
      <c r="G12" s="57"/>
      <c r="H12" s="57"/>
      <c r="I12" s="58"/>
      <c r="J12" s="56">
        <v>1225.2</v>
      </c>
    </row>
    <row r="13" spans="1:18" ht="14.25" customHeight="1">
      <c r="B13" s="59" t="s">
        <v>47</v>
      </c>
      <c r="C13" s="57"/>
      <c r="D13" s="57"/>
      <c r="E13" s="57"/>
      <c r="F13" s="57"/>
      <c r="G13" s="57"/>
      <c r="H13" s="57"/>
      <c r="I13" s="58"/>
      <c r="J13" s="56">
        <v>687.9</v>
      </c>
    </row>
    <row r="14" spans="1:18" ht="14.25" hidden="1" customHeight="1">
      <c r="B14" s="57" t="s">
        <v>48</v>
      </c>
      <c r="C14" s="57"/>
      <c r="D14" s="57"/>
      <c r="E14" s="57"/>
      <c r="F14" s="57"/>
      <c r="G14" s="57"/>
      <c r="H14" s="57"/>
      <c r="I14" s="58"/>
      <c r="J14" s="56">
        <v>0</v>
      </c>
    </row>
    <row r="15" spans="1:18" ht="14.25" customHeight="1">
      <c r="B15" s="60" t="s">
        <v>49</v>
      </c>
      <c r="C15" s="57"/>
      <c r="D15" s="57"/>
      <c r="E15" s="57"/>
      <c r="F15" s="57"/>
      <c r="G15" s="57"/>
      <c r="H15" s="57"/>
      <c r="I15" s="58"/>
      <c r="J15" s="56">
        <v>45</v>
      </c>
    </row>
    <row r="16" spans="1:18" ht="14.25" customHeight="1">
      <c r="B16" s="35" t="s">
        <v>50</v>
      </c>
      <c r="C16" s="57"/>
      <c r="D16" s="57"/>
      <c r="E16" s="57"/>
      <c r="F16" s="57"/>
      <c r="G16" s="57"/>
      <c r="H16" s="57"/>
      <c r="I16" s="58"/>
      <c r="J16" s="56">
        <v>1551.7</v>
      </c>
    </row>
    <row r="17" spans="1:10" ht="14.25" customHeight="1">
      <c r="B17" s="35" t="s">
        <v>51</v>
      </c>
      <c r="C17" s="57"/>
      <c r="D17" s="57"/>
      <c r="E17" s="57"/>
      <c r="F17" s="57"/>
      <c r="G17" s="57"/>
      <c r="H17" s="57"/>
      <c r="I17" s="58"/>
      <c r="J17" s="56">
        <v>50.2</v>
      </c>
    </row>
    <row r="18" spans="1:10" ht="14.25" customHeight="1">
      <c r="B18" s="35" t="s">
        <v>52</v>
      </c>
      <c r="C18" s="57"/>
      <c r="D18" s="57"/>
      <c r="E18" s="57"/>
      <c r="F18" s="57"/>
      <c r="G18" s="57"/>
      <c r="H18" s="57"/>
      <c r="I18" s="58"/>
      <c r="J18" s="56">
        <v>6442.3</v>
      </c>
    </row>
    <row r="19" spans="1:10" ht="14.25" customHeight="1">
      <c r="B19" s="35" t="s">
        <v>53</v>
      </c>
      <c r="C19" s="57"/>
      <c r="D19" s="57"/>
      <c r="E19" s="57"/>
      <c r="F19" s="57"/>
      <c r="G19" s="57"/>
      <c r="H19" s="57"/>
      <c r="I19" s="58"/>
      <c r="J19" s="56">
        <v>5873.4</v>
      </c>
    </row>
    <row r="20" spans="1:10" ht="14.25" customHeight="1">
      <c r="B20" s="35" t="s">
        <v>54</v>
      </c>
      <c r="C20" s="57"/>
      <c r="D20" s="57"/>
      <c r="E20" s="57"/>
      <c r="F20" s="57"/>
      <c r="G20" s="57"/>
      <c r="H20" s="57"/>
      <c r="I20" s="58"/>
      <c r="J20" s="61">
        <v>2553.1</v>
      </c>
    </row>
    <row r="21" spans="1:10" ht="14.25" customHeight="1">
      <c r="A21" s="62" t="s">
        <v>55</v>
      </c>
      <c r="C21" s="57"/>
      <c r="F21" s="57"/>
      <c r="G21" s="57"/>
      <c r="H21" s="57"/>
      <c r="I21" s="58"/>
      <c r="J21" s="56">
        <f>SUM(J11:J20)</f>
        <v>38717.4</v>
      </c>
    </row>
    <row r="22" spans="1:10" ht="14.25" customHeight="1">
      <c r="A22" s="62"/>
      <c r="C22" s="57"/>
      <c r="D22" s="57"/>
      <c r="E22" s="57"/>
      <c r="F22" s="57"/>
      <c r="G22" s="57"/>
      <c r="H22" s="57"/>
      <c r="I22" s="58"/>
      <c r="J22" s="56"/>
    </row>
    <row r="23" spans="1:10" ht="14.25" customHeight="1">
      <c r="A23" s="49" t="s">
        <v>56</v>
      </c>
      <c r="B23" s="63"/>
      <c r="C23" s="64"/>
      <c r="D23" s="57"/>
      <c r="E23" s="57"/>
      <c r="F23" s="57"/>
      <c r="G23" s="57"/>
      <c r="H23" s="57"/>
      <c r="I23" s="58"/>
      <c r="J23" s="65"/>
    </row>
    <row r="24" spans="1:10" ht="14.25" customHeight="1">
      <c r="A24" s="49"/>
      <c r="B24" s="35" t="s">
        <v>57</v>
      </c>
      <c r="C24" s="64"/>
      <c r="D24" s="57"/>
      <c r="E24" s="57"/>
      <c r="F24" s="57"/>
      <c r="G24" s="57"/>
      <c r="H24" s="57"/>
      <c r="I24" s="58"/>
      <c r="J24" s="56">
        <v>6146.9</v>
      </c>
    </row>
    <row r="25" spans="1:10" ht="14.25" customHeight="1">
      <c r="A25" s="49"/>
      <c r="B25" s="35" t="s">
        <v>58</v>
      </c>
      <c r="C25" s="64"/>
      <c r="D25" s="57"/>
      <c r="E25" s="57"/>
      <c r="F25" s="57"/>
      <c r="G25" s="57"/>
      <c r="H25" s="57"/>
      <c r="I25" s="58"/>
      <c r="J25" s="56">
        <v>1646</v>
      </c>
    </row>
    <row r="26" spans="1:10" ht="14.25" customHeight="1">
      <c r="A26" s="49"/>
      <c r="B26" s="35" t="s">
        <v>59</v>
      </c>
      <c r="C26" s="64"/>
      <c r="D26" s="57"/>
      <c r="E26" s="57"/>
      <c r="F26" s="57"/>
      <c r="G26" s="57"/>
      <c r="H26" s="57"/>
      <c r="I26" s="58"/>
      <c r="J26" s="56">
        <v>1192.0999999999999</v>
      </c>
    </row>
    <row r="27" spans="1:10" ht="14.25" hidden="1" customHeight="1">
      <c r="A27" s="49"/>
      <c r="B27" s="35" t="s">
        <v>60</v>
      </c>
      <c r="C27" s="64"/>
      <c r="D27" s="57"/>
      <c r="E27" s="57"/>
      <c r="F27" s="57"/>
      <c r="G27" s="57"/>
      <c r="H27" s="57"/>
      <c r="I27" s="58"/>
      <c r="J27" s="56">
        <v>0</v>
      </c>
    </row>
    <row r="28" spans="1:10" ht="14.25" customHeight="1">
      <c r="A28" s="49"/>
      <c r="B28" s="35" t="s">
        <v>51</v>
      </c>
      <c r="C28" s="64"/>
      <c r="D28" s="57"/>
      <c r="E28" s="57"/>
      <c r="F28" s="57"/>
      <c r="G28" s="57"/>
      <c r="H28" s="57"/>
      <c r="I28" s="58"/>
      <c r="J28" s="56">
        <v>0.5</v>
      </c>
    </row>
    <row r="29" spans="1:10" ht="14.25" customHeight="1">
      <c r="A29" s="49"/>
      <c r="B29" s="35" t="s">
        <v>61</v>
      </c>
      <c r="C29" s="64"/>
      <c r="D29" s="57"/>
      <c r="E29" s="57"/>
      <c r="F29" s="57"/>
      <c r="G29" s="57"/>
      <c r="H29" s="57"/>
      <c r="I29" s="58"/>
      <c r="J29" s="56">
        <v>2430.4</v>
      </c>
    </row>
    <row r="30" spans="1:10" ht="14.25" customHeight="1">
      <c r="A30" s="49"/>
      <c r="B30" s="35" t="s">
        <v>62</v>
      </c>
      <c r="C30" s="64"/>
      <c r="D30" s="57"/>
      <c r="E30" s="57"/>
      <c r="F30" s="57"/>
      <c r="G30" s="57"/>
      <c r="H30" s="57"/>
      <c r="I30" s="58"/>
      <c r="J30" s="56">
        <v>577.9</v>
      </c>
    </row>
    <row r="31" spans="1:10" ht="14.25" customHeight="1">
      <c r="B31" s="35" t="s">
        <v>54</v>
      </c>
      <c r="C31" s="64"/>
      <c r="D31" s="63"/>
      <c r="E31" s="57"/>
      <c r="F31" s="57"/>
      <c r="G31" s="57"/>
      <c r="H31" s="57"/>
      <c r="I31" s="58"/>
      <c r="J31" s="66">
        <v>8728.5</v>
      </c>
    </row>
    <row r="32" spans="1:10" ht="14.25" customHeight="1">
      <c r="B32" s="63"/>
      <c r="C32" s="64"/>
      <c r="D32" s="63"/>
      <c r="E32" s="57"/>
      <c r="F32" s="57"/>
      <c r="G32" s="57"/>
      <c r="H32" s="57"/>
      <c r="I32" s="58"/>
      <c r="J32" s="56">
        <f>SUM(J24:J31)</f>
        <v>20722.3</v>
      </c>
    </row>
    <row r="33" spans="1:10" ht="14.25" customHeight="1">
      <c r="B33" s="63"/>
      <c r="C33" s="64"/>
      <c r="D33" s="63"/>
      <c r="E33" s="57"/>
      <c r="F33" s="57"/>
      <c r="G33" s="57"/>
      <c r="H33" s="57"/>
      <c r="I33" s="58"/>
      <c r="J33" s="56"/>
    </row>
    <row r="34" spans="1:10" ht="14.25" customHeight="1">
      <c r="A34" s="35" t="s">
        <v>63</v>
      </c>
      <c r="B34" s="63"/>
      <c r="C34" s="64"/>
      <c r="D34" s="63"/>
      <c r="E34" s="57"/>
      <c r="F34" s="57"/>
      <c r="G34" s="57"/>
      <c r="H34" s="57"/>
      <c r="I34" s="58"/>
      <c r="J34" s="56">
        <v>2478.5</v>
      </c>
    </row>
    <row r="35" spans="1:10" ht="14.25" customHeight="1">
      <c r="A35" s="35"/>
      <c r="B35" s="63"/>
      <c r="C35" s="64"/>
      <c r="D35" s="63"/>
      <c r="E35" s="57"/>
      <c r="F35" s="57"/>
      <c r="G35" s="57"/>
      <c r="H35" s="57"/>
      <c r="I35" s="58"/>
      <c r="J35" s="67">
        <f>+J32+J34</f>
        <v>23200.799999999999</v>
      </c>
    </row>
    <row r="36" spans="1:10" ht="14.25" customHeight="1">
      <c r="A36" s="35"/>
      <c r="B36" s="63"/>
      <c r="C36" s="64"/>
      <c r="D36" s="63"/>
      <c r="E36" s="57"/>
      <c r="F36" s="57"/>
      <c r="G36" s="57"/>
      <c r="H36" s="57"/>
      <c r="I36" s="58"/>
      <c r="J36" s="68"/>
    </row>
    <row r="37" spans="1:10" ht="14.25" customHeight="1">
      <c r="A37" s="62" t="s">
        <v>64</v>
      </c>
      <c r="B37" s="57"/>
      <c r="C37" s="57"/>
      <c r="D37" s="57"/>
      <c r="E37" s="57"/>
      <c r="F37" s="57"/>
      <c r="G37" s="57"/>
      <c r="H37" s="57"/>
      <c r="I37" s="58"/>
      <c r="J37" s="61">
        <f>+J21-J35</f>
        <v>15516.600000000002</v>
      </c>
    </row>
    <row r="38" spans="1:10" ht="14.25" customHeight="1">
      <c r="A38" s="62"/>
      <c r="B38" s="57"/>
      <c r="C38" s="57"/>
      <c r="D38" s="57"/>
      <c r="E38" s="57"/>
      <c r="F38" s="57"/>
      <c r="G38" s="57"/>
      <c r="H38" s="57"/>
      <c r="I38" s="58"/>
      <c r="J38" s="65"/>
    </row>
    <row r="39" spans="1:10" ht="14.25" customHeight="1">
      <c r="A39" s="62" t="s">
        <v>65</v>
      </c>
      <c r="B39" s="57"/>
      <c r="C39" s="57"/>
      <c r="D39" s="57"/>
      <c r="E39" s="57"/>
      <c r="F39" s="57"/>
      <c r="G39" s="57"/>
      <c r="H39" s="57"/>
      <c r="I39" s="58"/>
      <c r="J39" s="56"/>
    </row>
    <row r="40" spans="1:10" ht="14.25" customHeight="1">
      <c r="B40" s="35" t="s">
        <v>66</v>
      </c>
      <c r="C40" s="57"/>
      <c r="D40" s="62"/>
      <c r="E40" s="57"/>
      <c r="F40" s="57"/>
      <c r="G40" s="57"/>
      <c r="H40" s="57"/>
      <c r="I40" s="58"/>
      <c r="J40" s="56">
        <v>5513.4</v>
      </c>
    </row>
    <row r="41" spans="1:10" ht="14.25" customHeight="1">
      <c r="B41" s="35" t="s">
        <v>67</v>
      </c>
      <c r="C41" s="57"/>
      <c r="D41" s="57"/>
      <c r="E41" s="57"/>
      <c r="F41" s="57"/>
      <c r="G41" s="57"/>
      <c r="H41" s="57"/>
      <c r="I41" s="58"/>
      <c r="J41" s="69">
        <v>4721.3</v>
      </c>
    </row>
    <row r="42" spans="1:10" ht="14.25" customHeight="1">
      <c r="B42" s="35" t="s">
        <v>68</v>
      </c>
      <c r="C42" s="57"/>
      <c r="D42" s="57"/>
      <c r="E42" s="62"/>
      <c r="F42" s="57"/>
      <c r="G42" s="57"/>
      <c r="H42" s="57"/>
      <c r="I42" s="58"/>
      <c r="J42" s="61">
        <v>715.1</v>
      </c>
    </row>
    <row r="43" spans="1:10" ht="14.25" customHeight="1">
      <c r="B43" s="57"/>
      <c r="C43" s="57"/>
      <c r="D43" s="57"/>
      <c r="E43" s="62"/>
      <c r="F43" s="57"/>
      <c r="G43" s="57"/>
      <c r="H43" s="57"/>
      <c r="I43" s="58"/>
      <c r="J43" s="67">
        <f>SUM(J40:J42)</f>
        <v>10949.800000000001</v>
      </c>
    </row>
    <row r="44" spans="1:10" ht="14.25" customHeight="1">
      <c r="A44" s="62" t="s">
        <v>69</v>
      </c>
      <c r="B44" s="57"/>
      <c r="C44" s="57"/>
      <c r="D44" s="57"/>
      <c r="E44" s="62"/>
      <c r="F44" s="57"/>
      <c r="G44" s="57"/>
      <c r="H44" s="57"/>
      <c r="I44" s="58"/>
      <c r="J44" s="56">
        <f>+J37-J43</f>
        <v>4566.8000000000011</v>
      </c>
    </row>
    <row r="45" spans="1:10" ht="14.25" hidden="1" customHeight="1">
      <c r="A45" s="62"/>
      <c r="B45" s="35" t="s">
        <v>70</v>
      </c>
      <c r="C45" s="57"/>
      <c r="D45" s="57"/>
      <c r="E45" s="62"/>
      <c r="F45" s="57"/>
      <c r="G45" s="57"/>
      <c r="H45" s="57"/>
      <c r="I45" s="58"/>
      <c r="J45" s="56">
        <v>0</v>
      </c>
    </row>
    <row r="46" spans="1:10" ht="14.25" customHeight="1">
      <c r="A46" s="57"/>
      <c r="B46" s="70" t="s">
        <v>71</v>
      </c>
      <c r="C46" s="57"/>
      <c r="D46" s="57"/>
      <c r="E46" s="62"/>
      <c r="F46" s="57"/>
      <c r="G46" s="57"/>
      <c r="H46" s="57"/>
      <c r="I46" s="58"/>
      <c r="J46" s="61">
        <v>2102.6999999999998</v>
      </c>
    </row>
    <row r="47" spans="1:10" ht="14.25" customHeight="1">
      <c r="A47" s="57"/>
      <c r="B47" s="35" t="s">
        <v>72</v>
      </c>
      <c r="C47" s="57"/>
      <c r="D47" s="57"/>
      <c r="E47" s="62"/>
      <c r="F47" s="57"/>
      <c r="G47" s="57"/>
      <c r="H47" s="57"/>
      <c r="I47" s="58"/>
      <c r="J47" s="56">
        <f>+J44+J46</f>
        <v>6669.5000000000009</v>
      </c>
    </row>
    <row r="48" spans="1:10" ht="14.25" customHeight="1">
      <c r="A48" s="57"/>
      <c r="B48" s="35" t="s">
        <v>73</v>
      </c>
      <c r="C48" s="57"/>
      <c r="D48" s="57"/>
      <c r="E48" s="62"/>
      <c r="F48" s="57"/>
      <c r="G48" s="57"/>
      <c r="H48" s="57"/>
      <c r="I48" s="58"/>
      <c r="J48" s="71">
        <v>-1565.4</v>
      </c>
    </row>
    <row r="49" spans="1:10" ht="14.25" customHeight="1">
      <c r="A49" s="57"/>
      <c r="B49" s="35" t="s">
        <v>74</v>
      </c>
      <c r="C49" s="57"/>
      <c r="D49" s="57"/>
      <c r="E49" s="62"/>
      <c r="F49" s="57"/>
      <c r="G49" s="57"/>
      <c r="H49" s="57"/>
      <c r="I49" s="58"/>
      <c r="J49" s="72">
        <v>-202.4</v>
      </c>
    </row>
    <row r="50" spans="1:10" ht="14.25" customHeight="1">
      <c r="A50" s="57"/>
      <c r="B50" s="35" t="s">
        <v>75</v>
      </c>
      <c r="C50" s="57"/>
      <c r="D50" s="57"/>
      <c r="E50" s="62"/>
      <c r="F50" s="57"/>
      <c r="G50" s="57"/>
      <c r="H50" s="57"/>
      <c r="I50" s="58"/>
      <c r="J50" s="56">
        <f>+J47+J48+J49</f>
        <v>4901.7000000000007</v>
      </c>
    </row>
    <row r="51" spans="1:10" ht="14.25" customHeight="1">
      <c r="A51" s="57"/>
      <c r="B51" s="35" t="s">
        <v>76</v>
      </c>
      <c r="C51" s="57"/>
      <c r="D51" s="57"/>
      <c r="E51" s="62"/>
      <c r="F51" s="57"/>
      <c r="G51" s="57"/>
      <c r="H51" s="57"/>
      <c r="I51" s="58"/>
      <c r="J51" s="72">
        <v>0</v>
      </c>
    </row>
    <row r="52" spans="1:10" ht="14.25" customHeight="1" thickBot="1">
      <c r="A52" s="62" t="s">
        <v>77</v>
      </c>
      <c r="B52" s="62"/>
      <c r="C52" s="62"/>
      <c r="D52" s="62"/>
      <c r="E52" s="62"/>
      <c r="F52" s="62"/>
      <c r="G52" s="62"/>
      <c r="H52" s="57"/>
      <c r="I52" s="58"/>
      <c r="J52" s="73">
        <f>+J50+J51</f>
        <v>4901.7000000000007</v>
      </c>
    </row>
    <row r="53" spans="1:10" ht="14.25" customHeight="1" thickTop="1">
      <c r="A53" s="57"/>
      <c r="B53" s="57"/>
      <c r="C53" s="57"/>
      <c r="D53" s="57"/>
      <c r="E53" s="57"/>
      <c r="F53" s="57"/>
      <c r="G53" s="57"/>
      <c r="H53" s="57"/>
      <c r="I53" s="58"/>
      <c r="J53" s="74"/>
    </row>
    <row r="54" spans="1:10" ht="14.25" customHeight="1">
      <c r="A54" s="57"/>
      <c r="B54" s="57"/>
      <c r="C54" s="57"/>
      <c r="D54" s="57"/>
      <c r="E54" s="57"/>
      <c r="F54" s="57"/>
      <c r="G54" s="57"/>
      <c r="H54" s="57"/>
      <c r="I54" s="58"/>
      <c r="J54" s="75"/>
    </row>
    <row r="55" spans="1:10" ht="14.25" customHeight="1">
      <c r="A55" s="57"/>
      <c r="B55" s="57"/>
      <c r="C55" s="57"/>
      <c r="D55" s="57"/>
      <c r="E55" s="57"/>
      <c r="F55" s="57"/>
      <c r="G55" s="57"/>
      <c r="H55" s="57"/>
      <c r="I55" s="58"/>
      <c r="J55" s="76"/>
    </row>
    <row r="56" spans="1:10" ht="14.2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4.25" customHeight="1">
      <c r="A57" s="41"/>
      <c r="B57" s="42"/>
      <c r="C57" s="42"/>
      <c r="D57" s="42"/>
      <c r="E57" s="42"/>
      <c r="F57" s="42"/>
      <c r="G57" s="42"/>
      <c r="H57" s="42"/>
      <c r="I57" s="45"/>
      <c r="J57" s="42"/>
    </row>
    <row r="58" spans="1:10" ht="14.25" hidden="1" customHeight="1">
      <c r="A58" s="46"/>
      <c r="B58" s="46"/>
      <c r="C58" s="47"/>
      <c r="D58" s="46"/>
      <c r="E58" s="46"/>
      <c r="F58" s="46"/>
      <c r="G58" s="46"/>
      <c r="H58" s="46"/>
      <c r="I58" s="46"/>
      <c r="J58" s="46"/>
    </row>
    <row r="59" spans="1:10" ht="12.75" hidden="1" customHeight="1">
      <c r="A59" s="41" t="s">
        <v>42</v>
      </c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 hidden="1" customHeight="1">
      <c r="A60" s="41" t="s">
        <v>43</v>
      </c>
      <c r="B60" s="42"/>
      <c r="C60" s="42"/>
      <c r="D60" s="42"/>
      <c r="E60" s="42"/>
      <c r="F60" s="42"/>
      <c r="G60" s="42"/>
      <c r="H60" s="42"/>
      <c r="I60" s="45"/>
      <c r="J60" s="42"/>
    </row>
  </sheetData>
  <pageMargins left="0.94488188976377996" right="0.59055118110236204" top="0.61" bottom="0.18" header="0.36" footer="0.41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Balance!Print_Area</vt:lpstr>
      <vt:lpstr>Est.Res.!Print_Area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Sanchez</dc:creator>
  <cp:lastModifiedBy>Eliseo Sanchez</cp:lastModifiedBy>
  <cp:lastPrinted>2020-03-12T22:31:05Z</cp:lastPrinted>
  <dcterms:created xsi:type="dcterms:W3CDTF">2020-03-12T22:14:50Z</dcterms:created>
  <dcterms:modified xsi:type="dcterms:W3CDTF">2020-03-12T22:32:22Z</dcterms:modified>
</cp:coreProperties>
</file>