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Febrero\"/>
    </mc:Choice>
  </mc:AlternateContent>
  <bookViews>
    <workbookView xWindow="0" yWindow="0" windowWidth="28800" windowHeight="12300"/>
  </bookViews>
  <sheets>
    <sheet name="Balance General" sheetId="1" r:id="rId1"/>
    <sheet name="Estado de Results" sheetId="2" r:id="rId2"/>
  </sheets>
  <externalReferences>
    <externalReference r:id="rId3"/>
  </externalReferences>
  <definedNames>
    <definedName name="Abrm" localSheetId="0">#REF!</definedName>
    <definedName name="Abrm" localSheetId="1">#REF!</definedName>
    <definedName name="Abrm">#REF!</definedName>
    <definedName name="Agisto_men" localSheetId="0">#REF!</definedName>
    <definedName name="Agisto_men" localSheetId="1">#REF!</definedName>
    <definedName name="Agisto_men">#REF!</definedName>
    <definedName name="cmpSpoolPath">"C:\Program Files\Symtrax\Compleo\Temp\00000000.txt"</definedName>
    <definedName name="Oct_Acumulado" localSheetId="0">#REF!</definedName>
    <definedName name="Oct_Acumulado" localSheetId="1">#REF!</definedName>
    <definedName name="Oct_Acumulado">#REF!</definedName>
    <definedName name="_xlnm.Print_Area" localSheetId="0">'Balance General'!$A$1:$B$53</definedName>
    <definedName name="_xlnm.Print_Area" localSheetId="1">#REF!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2" l="1"/>
  <c r="B40" i="2"/>
  <c r="B37" i="2"/>
  <c r="B32" i="2"/>
  <c r="B30" i="2"/>
  <c r="B20" i="2"/>
  <c r="B10" i="2"/>
  <c r="B42" i="1"/>
  <c r="B34" i="1"/>
  <c r="B26" i="1"/>
  <c r="B16" i="1"/>
  <c r="B23" i="1" s="1"/>
  <c r="B10" i="1"/>
  <c r="B38" i="1" l="1"/>
  <c r="B45" i="1" s="1"/>
</calcChain>
</file>

<file path=xl/sharedStrings.xml><?xml version="1.0" encoding="utf-8"?>
<sst xmlns="http://schemas.openxmlformats.org/spreadsheetml/2006/main" count="73" uniqueCount="66">
  <si>
    <t>(Subsidiaria de Inversiones Financieras Scotiabank El Salvador, S.A.)</t>
  </si>
  <si>
    <t>(San Salvador, República de El Salvador)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</si>
  <si>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</si>
  <si>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</si>
  <si>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</si>
  <si>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</si>
  <si>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</si>
  <si>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</si>
  <si>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Reservas de saneamiento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</si>
  <si>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</si>
  <si>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</si>
  <si>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</si>
  <si>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</si>
  <si>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</si>
  <si>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</si>
  <si>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</si>
  <si>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</si>
  <si>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</si>
  <si>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</si>
  <si>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</si>
  <si>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</si>
  <si>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</si>
  <si>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</si>
  <si>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</si>
  <si>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</si>
  <si>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</si>
  <si>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</si>
  <si>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</si>
  <si>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</si>
  <si>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</si>
  <si>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</si>
  <si>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</si>
  <si>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</si>
  <si>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</si>
  <si>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</si>
  <si>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</si>
  <si>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</si>
  <si>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</si>
  <si>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</si>
  <si>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</si>
  <si>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</si>
  <si>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</si>
  <si>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</si>
  <si>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</si>
  <si>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</si>
  <si>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</si>
  <si>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</si>
  <si>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</si>
  <si>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</si>
  <si>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</si>
  <si>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</si>
  <si>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</si>
  <si>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</si>
  <si>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</si>
  <si>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</si>
  <si>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</si>
  <si>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</si>
  <si>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</si>
  <si>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</si>
  <si>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</si>
  <si>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SCOTIABANK EL SALVADOR, S.A Y SUBSIDIARIAS</t>
  </si>
  <si>
    <t>(Cifras en Miles de Dólares de los Estados Unidos de América)</t>
  </si>
  <si>
    <t>Balance General Consolidado</t>
  </si>
  <si>
    <t>Al 29 de febrero de 2020</t>
  </si>
  <si>
    <t>Estado Consolidado de Resultado</t>
  </si>
  <si>
    <t xml:space="preserve">Por el período del 1 de enero al  29 de febrero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</si>
</sst>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7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10"/>
      <name val="Univers for KPMG"/>
    </font>
    <font>
      <sz val="10"/>
      <name val="Arial"/>
      <family val="2"/>
    </font>
    <font>
      <sz val="10"/>
      <name val="Univers for KPMG"/>
    </font>
    <font>
      <b/>
      <u/>
      <sz val="10"/>
      <name val="Univers for KPM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3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5" fillId="2" borderId="0" xfId="2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0" xfId="2" applyFont="1" applyFill="1"/>
    <xf numFmtId="0" fontId="3" fillId="2" borderId="0" xfId="2" applyFont="1" applyFill="1"/>
    <xf numFmtId="164" fontId="5" fillId="2" borderId="1" xfId="1" applyNumberFormat="1" applyFont="1" applyFill="1" applyBorder="1" applyAlignment="1">
      <alignment horizontal="right"/>
    </xf>
    <xf numFmtId="164" fontId="5" fillId="2" borderId="0" xfId="1" applyNumberFormat="1" applyFont="1" applyFill="1" applyBorder="1"/>
    <xf numFmtId="0" fontId="5" fillId="2" borderId="0" xfId="2" applyFont="1" applyFill="1" applyAlignment="1">
      <alignment horizontal="left" indent="1"/>
    </xf>
    <xf numFmtId="0" fontId="5" fillId="2" borderId="0" xfId="2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5" fillId="2" borderId="3" xfId="1" applyNumberFormat="1" applyFont="1" applyFill="1" applyBorder="1" applyAlignment="1">
      <alignment horizontal="center"/>
    </xf>
    <xf numFmtId="43" fontId="5" fillId="2" borderId="0" xfId="1" applyFont="1" applyFill="1" applyAlignment="1">
      <alignment horizontal="center"/>
    </xf>
    <xf numFmtId="0" fontId="5" fillId="2" borderId="4" xfId="2" applyFont="1" applyFill="1" applyBorder="1"/>
    <xf numFmtId="0" fontId="5" fillId="2" borderId="0" xfId="4" applyFont="1" applyFill="1"/>
    <xf numFmtId="0" fontId="5" fillId="2" borderId="0" xfId="2" applyFont="1" applyFill="1" applyAlignment="1"/>
    <xf numFmtId="164" fontId="5" fillId="2" borderId="0" xfId="1" applyNumberFormat="1" applyFont="1" applyFill="1" applyAlignment="1"/>
    <xf numFmtId="0" fontId="3" fillId="2" borderId="0" xfId="2" applyFont="1" applyFill="1" applyAlignment="1">
      <alignment horizontal="centerContinuous"/>
    </xf>
    <xf numFmtId="0" fontId="5" fillId="2" borderId="0" xfId="2" applyFont="1" applyFill="1" applyAlignment="1">
      <alignment horizontal="centerContinuous"/>
    </xf>
    <xf numFmtId="0" fontId="5" fillId="2" borderId="0" xfId="2" applyFont="1" applyFill="1" applyBorder="1" applyAlignment="1">
      <alignment horizontal="left"/>
    </xf>
    <xf numFmtId="0" fontId="3" fillId="2" borderId="0" xfId="4" applyFont="1" applyFill="1"/>
    <xf numFmtId="164" fontId="5" fillId="2" borderId="0" xfId="1" applyNumberFormat="1" applyFont="1" applyFill="1" applyBorder="1" applyAlignment="1">
      <alignment horizontal="right"/>
    </xf>
    <xf numFmtId="0" fontId="5" fillId="2" borderId="0" xfId="4" applyFont="1" applyFill="1" applyAlignment="1">
      <alignment horizontal="left" indent="1"/>
    </xf>
    <xf numFmtId="0" fontId="5" fillId="2" borderId="0" xfId="4" applyFont="1" applyFill="1" applyBorder="1" applyAlignment="1">
      <alignment horizontal="left" indent="1"/>
    </xf>
    <xf numFmtId="0" fontId="3" fillId="2" borderId="0" xfId="4" applyFont="1" applyFill="1" applyAlignment="1">
      <alignment horizontal="left"/>
    </xf>
    <xf numFmtId="0" fontId="5" fillId="2" borderId="0" xfId="4" applyFont="1" applyFill="1" applyBorder="1" applyAlignment="1">
      <alignment horizontal="left" indent="2"/>
    </xf>
    <xf numFmtId="164" fontId="5" fillId="2" borderId="0" xfId="1" applyNumberFormat="1" applyFont="1" applyFill="1" applyBorder="1" applyAlignment="1"/>
    <xf numFmtId="164" fontId="5" fillId="2" borderId="1" xfId="1" applyNumberFormat="1" applyFont="1" applyFill="1" applyBorder="1" applyAlignment="1"/>
    <xf numFmtId="0" fontId="3" fillId="2" borderId="0" xfId="4" applyFont="1" applyFill="1" applyBorder="1" applyAlignment="1"/>
    <xf numFmtId="0" fontId="5" fillId="2" borderId="0" xfId="4" applyFont="1" applyFill="1" applyBorder="1"/>
    <xf numFmtId="0" fontId="5" fillId="2" borderId="0" xfId="4" applyFont="1" applyFill="1" applyBorder="1" applyAlignment="1"/>
    <xf numFmtId="0" fontId="3" fillId="2" borderId="0" xfId="4" applyFont="1" applyFill="1" applyAlignment="1"/>
    <xf numFmtId="164" fontId="5" fillId="2" borderId="2" xfId="1" applyNumberFormat="1" applyFont="1" applyFill="1" applyBorder="1" applyAlignment="1"/>
    <xf numFmtId="164" fontId="5" fillId="2" borderId="0" xfId="2" applyNumberFormat="1" applyFont="1" applyFill="1"/>
    <xf numFmtId="164" fontId="5" fillId="2" borderId="4" xfId="2" applyNumberFormat="1" applyFont="1" applyFill="1" applyBorder="1"/>
    <xf numFmtId="164" fontId="5" fillId="2" borderId="0" xfId="2" applyNumberFormat="1" applyFont="1" applyFill="1" applyBorder="1"/>
  </cellXfs>
  <cellStyles count="6">
    <cellStyle name="Comma" xfId="1" builtinId="3"/>
    <cellStyle name="Comma 2" xfId="3"/>
    <cellStyle name="Millares_Bal, Utl, Fluj y anex" xfId="5"/>
    <cellStyle name="Normal" xfId="0" builtinId="0"/>
    <cellStyle name="Normal 2" xfId="4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20\CONSOLIDACIONES%20INTERMEDIAS\02.%20Consolidacion%20SES%2029-02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Estado de Results"/>
      <sheetName val="B_G "/>
      <sheetName val="E_R"/>
      <sheetName val="Scotia Inversiones"/>
      <sheetName val="Scotia Leasing"/>
      <sheetName val="Scotia Servicredit"/>
      <sheetName val="Scotia Soluciones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  <pageSetUpPr fitToPage="1"/>
  </sheetPr>
  <dimension ref="A1:B68"/>
  <sheetViews>
    <sheetView tabSelected="1" zoomScale="87" zoomScaleNormal="87" workbookViewId="0">
      <selection activeCell="A6" sqref="A6"/>
    </sheetView>
  </sheetViews>
  <sheetFormatPr defaultColWidth="10.7109375" defaultRowHeight="14.1" customHeight="1"/>
  <cols>
    <col min="1" max="1" width="65" style="3" customWidth="1"/>
    <col min="2" max="2" width="15.140625" style="13" customWidth="1"/>
    <col min="3" max="159" width="10.7109375" style="3"/>
    <col min="160" max="160" width="64.5703125" style="3" customWidth="1"/>
    <col min="161" max="161" width="6.28515625" style="3" customWidth="1"/>
    <col min="162" max="162" width="3.5703125" style="3" customWidth="1"/>
    <col min="163" max="163" width="13.7109375" style="3" customWidth="1"/>
    <col min="164" max="164" width="3.5703125" style="3" customWidth="1"/>
    <col min="165" max="165" width="13.7109375" style="3" customWidth="1"/>
    <col min="166" max="166" width="3.5703125" style="3" customWidth="1"/>
    <col min="167" max="167" width="13.7109375" style="3" customWidth="1"/>
    <col min="168" max="168" width="10.85546875" style="3" customWidth="1"/>
    <col min="169" max="415" width="10.7109375" style="3"/>
    <col min="416" max="416" width="64.5703125" style="3" customWidth="1"/>
    <col min="417" max="417" width="6.28515625" style="3" customWidth="1"/>
    <col min="418" max="418" width="3.5703125" style="3" customWidth="1"/>
    <col min="419" max="419" width="13.7109375" style="3" customWidth="1"/>
    <col min="420" max="420" width="3.5703125" style="3" customWidth="1"/>
    <col min="421" max="421" width="13.7109375" style="3" customWidth="1"/>
    <col min="422" max="422" width="3.5703125" style="3" customWidth="1"/>
    <col min="423" max="423" width="13.7109375" style="3" customWidth="1"/>
    <col min="424" max="424" width="10.85546875" style="3" customWidth="1"/>
    <col min="425" max="671" width="10.7109375" style="3"/>
    <col min="672" max="672" width="64.5703125" style="3" customWidth="1"/>
    <col min="673" max="673" width="6.28515625" style="3" customWidth="1"/>
    <col min="674" max="674" width="3.5703125" style="3" customWidth="1"/>
    <col min="675" max="675" width="13.7109375" style="3" customWidth="1"/>
    <col min="676" max="676" width="3.5703125" style="3" customWidth="1"/>
    <col min="677" max="677" width="13.7109375" style="3" customWidth="1"/>
    <col min="678" max="678" width="3.5703125" style="3" customWidth="1"/>
    <col min="679" max="679" width="13.7109375" style="3" customWidth="1"/>
    <col min="680" max="680" width="10.85546875" style="3" customWidth="1"/>
    <col min="681" max="927" width="10.7109375" style="3"/>
    <col min="928" max="928" width="64.5703125" style="3" customWidth="1"/>
    <col min="929" max="929" width="6.28515625" style="3" customWidth="1"/>
    <col min="930" max="930" width="3.5703125" style="3" customWidth="1"/>
    <col min="931" max="931" width="13.7109375" style="3" customWidth="1"/>
    <col min="932" max="932" width="3.5703125" style="3" customWidth="1"/>
    <col min="933" max="933" width="13.7109375" style="3" customWidth="1"/>
    <col min="934" max="934" width="3.5703125" style="3" customWidth="1"/>
    <col min="935" max="935" width="13.7109375" style="3" customWidth="1"/>
    <col min="936" max="936" width="10.85546875" style="3" customWidth="1"/>
    <col min="937" max="1183" width="10.7109375" style="3"/>
    <col min="1184" max="1184" width="64.5703125" style="3" customWidth="1"/>
    <col min="1185" max="1185" width="6.28515625" style="3" customWidth="1"/>
    <col min="1186" max="1186" width="3.5703125" style="3" customWidth="1"/>
    <col min="1187" max="1187" width="13.7109375" style="3" customWidth="1"/>
    <col min="1188" max="1188" width="3.5703125" style="3" customWidth="1"/>
    <col min="1189" max="1189" width="13.7109375" style="3" customWidth="1"/>
    <col min="1190" max="1190" width="3.5703125" style="3" customWidth="1"/>
    <col min="1191" max="1191" width="13.7109375" style="3" customWidth="1"/>
    <col min="1192" max="1192" width="10.85546875" style="3" customWidth="1"/>
    <col min="1193" max="1439" width="10.7109375" style="3"/>
    <col min="1440" max="1440" width="64.5703125" style="3" customWidth="1"/>
    <col min="1441" max="1441" width="6.28515625" style="3" customWidth="1"/>
    <col min="1442" max="1442" width="3.5703125" style="3" customWidth="1"/>
    <col min="1443" max="1443" width="13.7109375" style="3" customWidth="1"/>
    <col min="1444" max="1444" width="3.5703125" style="3" customWidth="1"/>
    <col min="1445" max="1445" width="13.7109375" style="3" customWidth="1"/>
    <col min="1446" max="1446" width="3.5703125" style="3" customWidth="1"/>
    <col min="1447" max="1447" width="13.7109375" style="3" customWidth="1"/>
    <col min="1448" max="1448" width="10.85546875" style="3" customWidth="1"/>
    <col min="1449" max="1695" width="10.7109375" style="3"/>
    <col min="1696" max="1696" width="64.5703125" style="3" customWidth="1"/>
    <col min="1697" max="1697" width="6.28515625" style="3" customWidth="1"/>
    <col min="1698" max="1698" width="3.5703125" style="3" customWidth="1"/>
    <col min="1699" max="1699" width="13.7109375" style="3" customWidth="1"/>
    <col min="1700" max="1700" width="3.5703125" style="3" customWidth="1"/>
    <col min="1701" max="1701" width="13.7109375" style="3" customWidth="1"/>
    <col min="1702" max="1702" width="3.5703125" style="3" customWidth="1"/>
    <col min="1703" max="1703" width="13.7109375" style="3" customWidth="1"/>
    <col min="1704" max="1704" width="10.85546875" style="3" customWidth="1"/>
    <col min="1705" max="1951" width="10.7109375" style="3"/>
    <col min="1952" max="1952" width="64.5703125" style="3" customWidth="1"/>
    <col min="1953" max="1953" width="6.28515625" style="3" customWidth="1"/>
    <col min="1954" max="1954" width="3.5703125" style="3" customWidth="1"/>
    <col min="1955" max="1955" width="13.7109375" style="3" customWidth="1"/>
    <col min="1956" max="1956" width="3.5703125" style="3" customWidth="1"/>
    <col min="1957" max="1957" width="13.7109375" style="3" customWidth="1"/>
    <col min="1958" max="1958" width="3.5703125" style="3" customWidth="1"/>
    <col min="1959" max="1959" width="13.7109375" style="3" customWidth="1"/>
    <col min="1960" max="1960" width="10.85546875" style="3" customWidth="1"/>
    <col min="1961" max="2207" width="10.7109375" style="3"/>
    <col min="2208" max="2208" width="64.5703125" style="3" customWidth="1"/>
    <col min="2209" max="2209" width="6.28515625" style="3" customWidth="1"/>
    <col min="2210" max="2210" width="3.5703125" style="3" customWidth="1"/>
    <col min="2211" max="2211" width="13.7109375" style="3" customWidth="1"/>
    <col min="2212" max="2212" width="3.5703125" style="3" customWidth="1"/>
    <col min="2213" max="2213" width="13.7109375" style="3" customWidth="1"/>
    <col min="2214" max="2214" width="3.5703125" style="3" customWidth="1"/>
    <col min="2215" max="2215" width="13.7109375" style="3" customWidth="1"/>
    <col min="2216" max="2216" width="10.85546875" style="3" customWidth="1"/>
    <col min="2217" max="2463" width="10.7109375" style="3"/>
    <col min="2464" max="2464" width="64.5703125" style="3" customWidth="1"/>
    <col min="2465" max="2465" width="6.28515625" style="3" customWidth="1"/>
    <col min="2466" max="2466" width="3.5703125" style="3" customWidth="1"/>
    <col min="2467" max="2467" width="13.7109375" style="3" customWidth="1"/>
    <col min="2468" max="2468" width="3.5703125" style="3" customWidth="1"/>
    <col min="2469" max="2469" width="13.7109375" style="3" customWidth="1"/>
    <col min="2470" max="2470" width="3.5703125" style="3" customWidth="1"/>
    <col min="2471" max="2471" width="13.7109375" style="3" customWidth="1"/>
    <col min="2472" max="2472" width="10.85546875" style="3" customWidth="1"/>
    <col min="2473" max="2719" width="10.7109375" style="3"/>
    <col min="2720" max="2720" width="64.5703125" style="3" customWidth="1"/>
    <col min="2721" max="2721" width="6.28515625" style="3" customWidth="1"/>
    <col min="2722" max="2722" width="3.5703125" style="3" customWidth="1"/>
    <col min="2723" max="2723" width="13.7109375" style="3" customWidth="1"/>
    <col min="2724" max="2724" width="3.5703125" style="3" customWidth="1"/>
    <col min="2725" max="2725" width="13.7109375" style="3" customWidth="1"/>
    <col min="2726" max="2726" width="3.5703125" style="3" customWidth="1"/>
    <col min="2727" max="2727" width="13.7109375" style="3" customWidth="1"/>
    <col min="2728" max="2728" width="10.85546875" style="3" customWidth="1"/>
    <col min="2729" max="2975" width="10.7109375" style="3"/>
    <col min="2976" max="2976" width="64.5703125" style="3" customWidth="1"/>
    <col min="2977" max="2977" width="6.28515625" style="3" customWidth="1"/>
    <col min="2978" max="2978" width="3.5703125" style="3" customWidth="1"/>
    <col min="2979" max="2979" width="13.7109375" style="3" customWidth="1"/>
    <col min="2980" max="2980" width="3.5703125" style="3" customWidth="1"/>
    <col min="2981" max="2981" width="13.7109375" style="3" customWidth="1"/>
    <col min="2982" max="2982" width="3.5703125" style="3" customWidth="1"/>
    <col min="2983" max="2983" width="13.7109375" style="3" customWidth="1"/>
    <col min="2984" max="2984" width="10.85546875" style="3" customWidth="1"/>
    <col min="2985" max="3231" width="10.7109375" style="3"/>
    <col min="3232" max="3232" width="64.5703125" style="3" customWidth="1"/>
    <col min="3233" max="3233" width="6.28515625" style="3" customWidth="1"/>
    <col min="3234" max="3234" width="3.5703125" style="3" customWidth="1"/>
    <col min="3235" max="3235" width="13.7109375" style="3" customWidth="1"/>
    <col min="3236" max="3236" width="3.5703125" style="3" customWidth="1"/>
    <col min="3237" max="3237" width="13.7109375" style="3" customWidth="1"/>
    <col min="3238" max="3238" width="3.5703125" style="3" customWidth="1"/>
    <col min="3239" max="3239" width="13.7109375" style="3" customWidth="1"/>
    <col min="3240" max="3240" width="10.85546875" style="3" customWidth="1"/>
    <col min="3241" max="3487" width="10.7109375" style="3"/>
    <col min="3488" max="3488" width="64.5703125" style="3" customWidth="1"/>
    <col min="3489" max="3489" width="6.28515625" style="3" customWidth="1"/>
    <col min="3490" max="3490" width="3.5703125" style="3" customWidth="1"/>
    <col min="3491" max="3491" width="13.7109375" style="3" customWidth="1"/>
    <col min="3492" max="3492" width="3.5703125" style="3" customWidth="1"/>
    <col min="3493" max="3493" width="13.7109375" style="3" customWidth="1"/>
    <col min="3494" max="3494" width="3.5703125" style="3" customWidth="1"/>
    <col min="3495" max="3495" width="13.7109375" style="3" customWidth="1"/>
    <col min="3496" max="3496" width="10.85546875" style="3" customWidth="1"/>
    <col min="3497" max="3743" width="10.7109375" style="3"/>
    <col min="3744" max="3744" width="64.5703125" style="3" customWidth="1"/>
    <col min="3745" max="3745" width="6.28515625" style="3" customWidth="1"/>
    <col min="3746" max="3746" width="3.5703125" style="3" customWidth="1"/>
    <col min="3747" max="3747" width="13.7109375" style="3" customWidth="1"/>
    <col min="3748" max="3748" width="3.5703125" style="3" customWidth="1"/>
    <col min="3749" max="3749" width="13.7109375" style="3" customWidth="1"/>
    <col min="3750" max="3750" width="3.5703125" style="3" customWidth="1"/>
    <col min="3751" max="3751" width="13.7109375" style="3" customWidth="1"/>
    <col min="3752" max="3752" width="10.85546875" style="3" customWidth="1"/>
    <col min="3753" max="3999" width="10.7109375" style="3"/>
    <col min="4000" max="4000" width="64.5703125" style="3" customWidth="1"/>
    <col min="4001" max="4001" width="6.28515625" style="3" customWidth="1"/>
    <col min="4002" max="4002" width="3.5703125" style="3" customWidth="1"/>
    <col min="4003" max="4003" width="13.7109375" style="3" customWidth="1"/>
    <col min="4004" max="4004" width="3.5703125" style="3" customWidth="1"/>
    <col min="4005" max="4005" width="13.7109375" style="3" customWidth="1"/>
    <col min="4006" max="4006" width="3.5703125" style="3" customWidth="1"/>
    <col min="4007" max="4007" width="13.7109375" style="3" customWidth="1"/>
    <col min="4008" max="4008" width="10.85546875" style="3" customWidth="1"/>
    <col min="4009" max="4255" width="10.7109375" style="3"/>
    <col min="4256" max="4256" width="64.5703125" style="3" customWidth="1"/>
    <col min="4257" max="4257" width="6.28515625" style="3" customWidth="1"/>
    <col min="4258" max="4258" width="3.5703125" style="3" customWidth="1"/>
    <col min="4259" max="4259" width="13.7109375" style="3" customWidth="1"/>
    <col min="4260" max="4260" width="3.5703125" style="3" customWidth="1"/>
    <col min="4261" max="4261" width="13.7109375" style="3" customWidth="1"/>
    <col min="4262" max="4262" width="3.5703125" style="3" customWidth="1"/>
    <col min="4263" max="4263" width="13.7109375" style="3" customWidth="1"/>
    <col min="4264" max="4264" width="10.85546875" style="3" customWidth="1"/>
    <col min="4265" max="4511" width="10.7109375" style="3"/>
    <col min="4512" max="4512" width="64.5703125" style="3" customWidth="1"/>
    <col min="4513" max="4513" width="6.28515625" style="3" customWidth="1"/>
    <col min="4514" max="4514" width="3.5703125" style="3" customWidth="1"/>
    <col min="4515" max="4515" width="13.7109375" style="3" customWidth="1"/>
    <col min="4516" max="4516" width="3.5703125" style="3" customWidth="1"/>
    <col min="4517" max="4517" width="13.7109375" style="3" customWidth="1"/>
    <col min="4518" max="4518" width="3.5703125" style="3" customWidth="1"/>
    <col min="4519" max="4519" width="13.7109375" style="3" customWidth="1"/>
    <col min="4520" max="4520" width="10.85546875" style="3" customWidth="1"/>
    <col min="4521" max="4767" width="10.7109375" style="3"/>
    <col min="4768" max="4768" width="64.5703125" style="3" customWidth="1"/>
    <col min="4769" max="4769" width="6.28515625" style="3" customWidth="1"/>
    <col min="4770" max="4770" width="3.5703125" style="3" customWidth="1"/>
    <col min="4771" max="4771" width="13.7109375" style="3" customWidth="1"/>
    <col min="4772" max="4772" width="3.5703125" style="3" customWidth="1"/>
    <col min="4773" max="4773" width="13.7109375" style="3" customWidth="1"/>
    <col min="4774" max="4774" width="3.5703125" style="3" customWidth="1"/>
    <col min="4775" max="4775" width="13.7109375" style="3" customWidth="1"/>
    <col min="4776" max="4776" width="10.85546875" style="3" customWidth="1"/>
    <col min="4777" max="5023" width="10.7109375" style="3"/>
    <col min="5024" max="5024" width="64.5703125" style="3" customWidth="1"/>
    <col min="5025" max="5025" width="6.28515625" style="3" customWidth="1"/>
    <col min="5026" max="5026" width="3.5703125" style="3" customWidth="1"/>
    <col min="5027" max="5027" width="13.7109375" style="3" customWidth="1"/>
    <col min="5028" max="5028" width="3.5703125" style="3" customWidth="1"/>
    <col min="5029" max="5029" width="13.7109375" style="3" customWidth="1"/>
    <col min="5030" max="5030" width="3.5703125" style="3" customWidth="1"/>
    <col min="5031" max="5031" width="13.7109375" style="3" customWidth="1"/>
    <col min="5032" max="5032" width="10.85546875" style="3" customWidth="1"/>
    <col min="5033" max="5279" width="10.7109375" style="3"/>
    <col min="5280" max="5280" width="64.5703125" style="3" customWidth="1"/>
    <col min="5281" max="5281" width="6.28515625" style="3" customWidth="1"/>
    <col min="5282" max="5282" width="3.5703125" style="3" customWidth="1"/>
    <col min="5283" max="5283" width="13.7109375" style="3" customWidth="1"/>
    <col min="5284" max="5284" width="3.5703125" style="3" customWidth="1"/>
    <col min="5285" max="5285" width="13.7109375" style="3" customWidth="1"/>
    <col min="5286" max="5286" width="3.5703125" style="3" customWidth="1"/>
    <col min="5287" max="5287" width="13.7109375" style="3" customWidth="1"/>
    <col min="5288" max="5288" width="10.85546875" style="3" customWidth="1"/>
    <col min="5289" max="5535" width="10.7109375" style="3"/>
    <col min="5536" max="5536" width="64.5703125" style="3" customWidth="1"/>
    <col min="5537" max="5537" width="6.28515625" style="3" customWidth="1"/>
    <col min="5538" max="5538" width="3.5703125" style="3" customWidth="1"/>
    <col min="5539" max="5539" width="13.7109375" style="3" customWidth="1"/>
    <col min="5540" max="5540" width="3.5703125" style="3" customWidth="1"/>
    <col min="5541" max="5541" width="13.7109375" style="3" customWidth="1"/>
    <col min="5542" max="5542" width="3.5703125" style="3" customWidth="1"/>
    <col min="5543" max="5543" width="13.7109375" style="3" customWidth="1"/>
    <col min="5544" max="5544" width="10.85546875" style="3" customWidth="1"/>
    <col min="5545" max="5791" width="10.7109375" style="3"/>
    <col min="5792" max="5792" width="64.5703125" style="3" customWidth="1"/>
    <col min="5793" max="5793" width="6.28515625" style="3" customWidth="1"/>
    <col min="5794" max="5794" width="3.5703125" style="3" customWidth="1"/>
    <col min="5795" max="5795" width="13.7109375" style="3" customWidth="1"/>
    <col min="5796" max="5796" width="3.5703125" style="3" customWidth="1"/>
    <col min="5797" max="5797" width="13.7109375" style="3" customWidth="1"/>
    <col min="5798" max="5798" width="3.5703125" style="3" customWidth="1"/>
    <col min="5799" max="5799" width="13.7109375" style="3" customWidth="1"/>
    <col min="5800" max="5800" width="10.85546875" style="3" customWidth="1"/>
    <col min="5801" max="6047" width="10.7109375" style="3"/>
    <col min="6048" max="6048" width="64.5703125" style="3" customWidth="1"/>
    <col min="6049" max="6049" width="6.28515625" style="3" customWidth="1"/>
    <col min="6050" max="6050" width="3.5703125" style="3" customWidth="1"/>
    <col min="6051" max="6051" width="13.7109375" style="3" customWidth="1"/>
    <col min="6052" max="6052" width="3.5703125" style="3" customWidth="1"/>
    <col min="6053" max="6053" width="13.7109375" style="3" customWidth="1"/>
    <col min="6054" max="6054" width="3.5703125" style="3" customWidth="1"/>
    <col min="6055" max="6055" width="13.7109375" style="3" customWidth="1"/>
    <col min="6056" max="6056" width="10.85546875" style="3" customWidth="1"/>
    <col min="6057" max="6303" width="10.7109375" style="3"/>
    <col min="6304" max="6304" width="64.5703125" style="3" customWidth="1"/>
    <col min="6305" max="6305" width="6.28515625" style="3" customWidth="1"/>
    <col min="6306" max="6306" width="3.5703125" style="3" customWidth="1"/>
    <col min="6307" max="6307" width="13.7109375" style="3" customWidth="1"/>
    <col min="6308" max="6308" width="3.5703125" style="3" customWidth="1"/>
    <col min="6309" max="6309" width="13.7109375" style="3" customWidth="1"/>
    <col min="6310" max="6310" width="3.5703125" style="3" customWidth="1"/>
    <col min="6311" max="6311" width="13.7109375" style="3" customWidth="1"/>
    <col min="6312" max="6312" width="10.85546875" style="3" customWidth="1"/>
    <col min="6313" max="6559" width="10.7109375" style="3"/>
    <col min="6560" max="6560" width="64.5703125" style="3" customWidth="1"/>
    <col min="6561" max="6561" width="6.28515625" style="3" customWidth="1"/>
    <col min="6562" max="6562" width="3.5703125" style="3" customWidth="1"/>
    <col min="6563" max="6563" width="13.7109375" style="3" customWidth="1"/>
    <col min="6564" max="6564" width="3.5703125" style="3" customWidth="1"/>
    <col min="6565" max="6565" width="13.7109375" style="3" customWidth="1"/>
    <col min="6566" max="6566" width="3.5703125" style="3" customWidth="1"/>
    <col min="6567" max="6567" width="13.7109375" style="3" customWidth="1"/>
    <col min="6568" max="6568" width="10.85546875" style="3" customWidth="1"/>
    <col min="6569" max="6815" width="10.7109375" style="3"/>
    <col min="6816" max="6816" width="64.5703125" style="3" customWidth="1"/>
    <col min="6817" max="6817" width="6.28515625" style="3" customWidth="1"/>
    <col min="6818" max="6818" width="3.5703125" style="3" customWidth="1"/>
    <col min="6819" max="6819" width="13.7109375" style="3" customWidth="1"/>
    <col min="6820" max="6820" width="3.5703125" style="3" customWidth="1"/>
    <col min="6821" max="6821" width="13.7109375" style="3" customWidth="1"/>
    <col min="6822" max="6822" width="3.5703125" style="3" customWidth="1"/>
    <col min="6823" max="6823" width="13.7109375" style="3" customWidth="1"/>
    <col min="6824" max="6824" width="10.85546875" style="3" customWidth="1"/>
    <col min="6825" max="7071" width="10.7109375" style="3"/>
    <col min="7072" max="7072" width="64.5703125" style="3" customWidth="1"/>
    <col min="7073" max="7073" width="6.28515625" style="3" customWidth="1"/>
    <col min="7074" max="7074" width="3.5703125" style="3" customWidth="1"/>
    <col min="7075" max="7075" width="13.7109375" style="3" customWidth="1"/>
    <col min="7076" max="7076" width="3.5703125" style="3" customWidth="1"/>
    <col min="7077" max="7077" width="13.7109375" style="3" customWidth="1"/>
    <col min="7078" max="7078" width="3.5703125" style="3" customWidth="1"/>
    <col min="7079" max="7079" width="13.7109375" style="3" customWidth="1"/>
    <col min="7080" max="7080" width="10.85546875" style="3" customWidth="1"/>
    <col min="7081" max="7327" width="10.7109375" style="3"/>
    <col min="7328" max="7328" width="64.5703125" style="3" customWidth="1"/>
    <col min="7329" max="7329" width="6.28515625" style="3" customWidth="1"/>
    <col min="7330" max="7330" width="3.5703125" style="3" customWidth="1"/>
    <col min="7331" max="7331" width="13.7109375" style="3" customWidth="1"/>
    <col min="7332" max="7332" width="3.5703125" style="3" customWidth="1"/>
    <col min="7333" max="7333" width="13.7109375" style="3" customWidth="1"/>
    <col min="7334" max="7334" width="3.5703125" style="3" customWidth="1"/>
    <col min="7335" max="7335" width="13.7109375" style="3" customWidth="1"/>
    <col min="7336" max="7336" width="10.85546875" style="3" customWidth="1"/>
    <col min="7337" max="7583" width="10.7109375" style="3"/>
    <col min="7584" max="7584" width="64.5703125" style="3" customWidth="1"/>
    <col min="7585" max="7585" width="6.28515625" style="3" customWidth="1"/>
    <col min="7586" max="7586" width="3.5703125" style="3" customWidth="1"/>
    <col min="7587" max="7587" width="13.7109375" style="3" customWidth="1"/>
    <col min="7588" max="7588" width="3.5703125" style="3" customWidth="1"/>
    <col min="7589" max="7589" width="13.7109375" style="3" customWidth="1"/>
    <col min="7590" max="7590" width="3.5703125" style="3" customWidth="1"/>
    <col min="7591" max="7591" width="13.7109375" style="3" customWidth="1"/>
    <col min="7592" max="7592" width="10.85546875" style="3" customWidth="1"/>
    <col min="7593" max="7839" width="10.7109375" style="3"/>
    <col min="7840" max="7840" width="64.5703125" style="3" customWidth="1"/>
    <col min="7841" max="7841" width="6.28515625" style="3" customWidth="1"/>
    <col min="7842" max="7842" width="3.5703125" style="3" customWidth="1"/>
    <col min="7843" max="7843" width="13.7109375" style="3" customWidth="1"/>
    <col min="7844" max="7844" width="3.5703125" style="3" customWidth="1"/>
    <col min="7845" max="7845" width="13.7109375" style="3" customWidth="1"/>
    <col min="7846" max="7846" width="3.5703125" style="3" customWidth="1"/>
    <col min="7847" max="7847" width="13.7109375" style="3" customWidth="1"/>
    <col min="7848" max="7848" width="10.85546875" style="3" customWidth="1"/>
    <col min="7849" max="8095" width="10.7109375" style="3"/>
    <col min="8096" max="8096" width="64.5703125" style="3" customWidth="1"/>
    <col min="8097" max="8097" width="6.28515625" style="3" customWidth="1"/>
    <col min="8098" max="8098" width="3.5703125" style="3" customWidth="1"/>
    <col min="8099" max="8099" width="13.7109375" style="3" customWidth="1"/>
    <col min="8100" max="8100" width="3.5703125" style="3" customWidth="1"/>
    <col min="8101" max="8101" width="13.7109375" style="3" customWidth="1"/>
    <col min="8102" max="8102" width="3.5703125" style="3" customWidth="1"/>
    <col min="8103" max="8103" width="13.7109375" style="3" customWidth="1"/>
    <col min="8104" max="8104" width="10.85546875" style="3" customWidth="1"/>
    <col min="8105" max="8351" width="10.7109375" style="3"/>
    <col min="8352" max="8352" width="64.5703125" style="3" customWidth="1"/>
    <col min="8353" max="8353" width="6.28515625" style="3" customWidth="1"/>
    <col min="8354" max="8354" width="3.5703125" style="3" customWidth="1"/>
    <col min="8355" max="8355" width="13.7109375" style="3" customWidth="1"/>
    <col min="8356" max="8356" width="3.5703125" style="3" customWidth="1"/>
    <col min="8357" max="8357" width="13.7109375" style="3" customWidth="1"/>
    <col min="8358" max="8358" width="3.5703125" style="3" customWidth="1"/>
    <col min="8359" max="8359" width="13.7109375" style="3" customWidth="1"/>
    <col min="8360" max="8360" width="10.85546875" style="3" customWidth="1"/>
    <col min="8361" max="8607" width="10.7109375" style="3"/>
    <col min="8608" max="8608" width="64.5703125" style="3" customWidth="1"/>
    <col min="8609" max="8609" width="6.28515625" style="3" customWidth="1"/>
    <col min="8610" max="8610" width="3.5703125" style="3" customWidth="1"/>
    <col min="8611" max="8611" width="13.7109375" style="3" customWidth="1"/>
    <col min="8612" max="8612" width="3.5703125" style="3" customWidth="1"/>
    <col min="8613" max="8613" width="13.7109375" style="3" customWidth="1"/>
    <col min="8614" max="8614" width="3.5703125" style="3" customWidth="1"/>
    <col min="8615" max="8615" width="13.7109375" style="3" customWidth="1"/>
    <col min="8616" max="8616" width="10.85546875" style="3" customWidth="1"/>
    <col min="8617" max="8863" width="10.7109375" style="3"/>
    <col min="8864" max="8864" width="64.5703125" style="3" customWidth="1"/>
    <col min="8865" max="8865" width="6.28515625" style="3" customWidth="1"/>
    <col min="8866" max="8866" width="3.5703125" style="3" customWidth="1"/>
    <col min="8867" max="8867" width="13.7109375" style="3" customWidth="1"/>
    <col min="8868" max="8868" width="3.5703125" style="3" customWidth="1"/>
    <col min="8869" max="8869" width="13.7109375" style="3" customWidth="1"/>
    <col min="8870" max="8870" width="3.5703125" style="3" customWidth="1"/>
    <col min="8871" max="8871" width="13.7109375" style="3" customWidth="1"/>
    <col min="8872" max="8872" width="10.85546875" style="3" customWidth="1"/>
    <col min="8873" max="9119" width="10.7109375" style="3"/>
    <col min="9120" max="9120" width="64.5703125" style="3" customWidth="1"/>
    <col min="9121" max="9121" width="6.28515625" style="3" customWidth="1"/>
    <col min="9122" max="9122" width="3.5703125" style="3" customWidth="1"/>
    <col min="9123" max="9123" width="13.7109375" style="3" customWidth="1"/>
    <col min="9124" max="9124" width="3.5703125" style="3" customWidth="1"/>
    <col min="9125" max="9125" width="13.7109375" style="3" customWidth="1"/>
    <col min="9126" max="9126" width="3.5703125" style="3" customWidth="1"/>
    <col min="9127" max="9127" width="13.7109375" style="3" customWidth="1"/>
    <col min="9128" max="9128" width="10.85546875" style="3" customWidth="1"/>
    <col min="9129" max="9375" width="10.7109375" style="3"/>
    <col min="9376" max="9376" width="64.5703125" style="3" customWidth="1"/>
    <col min="9377" max="9377" width="6.28515625" style="3" customWidth="1"/>
    <col min="9378" max="9378" width="3.5703125" style="3" customWidth="1"/>
    <col min="9379" max="9379" width="13.7109375" style="3" customWidth="1"/>
    <col min="9380" max="9380" width="3.5703125" style="3" customWidth="1"/>
    <col min="9381" max="9381" width="13.7109375" style="3" customWidth="1"/>
    <col min="9382" max="9382" width="3.5703125" style="3" customWidth="1"/>
    <col min="9383" max="9383" width="13.7109375" style="3" customWidth="1"/>
    <col min="9384" max="9384" width="10.85546875" style="3" customWidth="1"/>
    <col min="9385" max="9631" width="10.7109375" style="3"/>
    <col min="9632" max="9632" width="64.5703125" style="3" customWidth="1"/>
    <col min="9633" max="9633" width="6.28515625" style="3" customWidth="1"/>
    <col min="9634" max="9634" width="3.5703125" style="3" customWidth="1"/>
    <col min="9635" max="9635" width="13.7109375" style="3" customWidth="1"/>
    <col min="9636" max="9636" width="3.5703125" style="3" customWidth="1"/>
    <col min="9637" max="9637" width="13.7109375" style="3" customWidth="1"/>
    <col min="9638" max="9638" width="3.5703125" style="3" customWidth="1"/>
    <col min="9639" max="9639" width="13.7109375" style="3" customWidth="1"/>
    <col min="9640" max="9640" width="10.85546875" style="3" customWidth="1"/>
    <col min="9641" max="9887" width="10.7109375" style="3"/>
    <col min="9888" max="9888" width="64.5703125" style="3" customWidth="1"/>
    <col min="9889" max="9889" width="6.28515625" style="3" customWidth="1"/>
    <col min="9890" max="9890" width="3.5703125" style="3" customWidth="1"/>
    <col min="9891" max="9891" width="13.7109375" style="3" customWidth="1"/>
    <col min="9892" max="9892" width="3.5703125" style="3" customWidth="1"/>
    <col min="9893" max="9893" width="13.7109375" style="3" customWidth="1"/>
    <col min="9894" max="9894" width="3.5703125" style="3" customWidth="1"/>
    <col min="9895" max="9895" width="13.7109375" style="3" customWidth="1"/>
    <col min="9896" max="9896" width="10.85546875" style="3" customWidth="1"/>
    <col min="9897" max="10143" width="10.7109375" style="3"/>
    <col min="10144" max="10144" width="64.5703125" style="3" customWidth="1"/>
    <col min="10145" max="10145" width="6.28515625" style="3" customWidth="1"/>
    <col min="10146" max="10146" width="3.5703125" style="3" customWidth="1"/>
    <col min="10147" max="10147" width="13.7109375" style="3" customWidth="1"/>
    <col min="10148" max="10148" width="3.5703125" style="3" customWidth="1"/>
    <col min="10149" max="10149" width="13.7109375" style="3" customWidth="1"/>
    <col min="10150" max="10150" width="3.5703125" style="3" customWidth="1"/>
    <col min="10151" max="10151" width="13.7109375" style="3" customWidth="1"/>
    <col min="10152" max="10152" width="10.85546875" style="3" customWidth="1"/>
    <col min="10153" max="10399" width="10.7109375" style="3"/>
    <col min="10400" max="10400" width="64.5703125" style="3" customWidth="1"/>
    <col min="10401" max="10401" width="6.28515625" style="3" customWidth="1"/>
    <col min="10402" max="10402" width="3.5703125" style="3" customWidth="1"/>
    <col min="10403" max="10403" width="13.7109375" style="3" customWidth="1"/>
    <col min="10404" max="10404" width="3.5703125" style="3" customWidth="1"/>
    <col min="10405" max="10405" width="13.7109375" style="3" customWidth="1"/>
    <col min="10406" max="10406" width="3.5703125" style="3" customWidth="1"/>
    <col min="10407" max="10407" width="13.7109375" style="3" customWidth="1"/>
    <col min="10408" max="10408" width="10.85546875" style="3" customWidth="1"/>
    <col min="10409" max="10655" width="10.7109375" style="3"/>
    <col min="10656" max="10656" width="64.5703125" style="3" customWidth="1"/>
    <col min="10657" max="10657" width="6.28515625" style="3" customWidth="1"/>
    <col min="10658" max="10658" width="3.5703125" style="3" customWidth="1"/>
    <col min="10659" max="10659" width="13.7109375" style="3" customWidth="1"/>
    <col min="10660" max="10660" width="3.5703125" style="3" customWidth="1"/>
    <col min="10661" max="10661" width="13.7109375" style="3" customWidth="1"/>
    <col min="10662" max="10662" width="3.5703125" style="3" customWidth="1"/>
    <col min="10663" max="10663" width="13.7109375" style="3" customWidth="1"/>
    <col min="10664" max="10664" width="10.85546875" style="3" customWidth="1"/>
    <col min="10665" max="10911" width="10.7109375" style="3"/>
    <col min="10912" max="10912" width="64.5703125" style="3" customWidth="1"/>
    <col min="10913" max="10913" width="6.28515625" style="3" customWidth="1"/>
    <col min="10914" max="10914" width="3.5703125" style="3" customWidth="1"/>
    <col min="10915" max="10915" width="13.7109375" style="3" customWidth="1"/>
    <col min="10916" max="10916" width="3.5703125" style="3" customWidth="1"/>
    <col min="10917" max="10917" width="13.7109375" style="3" customWidth="1"/>
    <col min="10918" max="10918" width="3.5703125" style="3" customWidth="1"/>
    <col min="10919" max="10919" width="13.7109375" style="3" customWidth="1"/>
    <col min="10920" max="10920" width="10.85546875" style="3" customWidth="1"/>
    <col min="10921" max="11167" width="10.7109375" style="3"/>
    <col min="11168" max="11168" width="64.5703125" style="3" customWidth="1"/>
    <col min="11169" max="11169" width="6.28515625" style="3" customWidth="1"/>
    <col min="11170" max="11170" width="3.5703125" style="3" customWidth="1"/>
    <col min="11171" max="11171" width="13.7109375" style="3" customWidth="1"/>
    <col min="11172" max="11172" width="3.5703125" style="3" customWidth="1"/>
    <col min="11173" max="11173" width="13.7109375" style="3" customWidth="1"/>
    <col min="11174" max="11174" width="3.5703125" style="3" customWidth="1"/>
    <col min="11175" max="11175" width="13.7109375" style="3" customWidth="1"/>
    <col min="11176" max="11176" width="10.85546875" style="3" customWidth="1"/>
    <col min="11177" max="11423" width="10.7109375" style="3"/>
    <col min="11424" max="11424" width="64.5703125" style="3" customWidth="1"/>
    <col min="11425" max="11425" width="6.28515625" style="3" customWidth="1"/>
    <col min="11426" max="11426" width="3.5703125" style="3" customWidth="1"/>
    <col min="11427" max="11427" width="13.7109375" style="3" customWidth="1"/>
    <col min="11428" max="11428" width="3.5703125" style="3" customWidth="1"/>
    <col min="11429" max="11429" width="13.7109375" style="3" customWidth="1"/>
    <col min="11430" max="11430" width="3.5703125" style="3" customWidth="1"/>
    <col min="11431" max="11431" width="13.7109375" style="3" customWidth="1"/>
    <col min="11432" max="11432" width="10.85546875" style="3" customWidth="1"/>
    <col min="11433" max="11679" width="10.7109375" style="3"/>
    <col min="11680" max="11680" width="64.5703125" style="3" customWidth="1"/>
    <col min="11681" max="11681" width="6.28515625" style="3" customWidth="1"/>
    <col min="11682" max="11682" width="3.5703125" style="3" customWidth="1"/>
    <col min="11683" max="11683" width="13.7109375" style="3" customWidth="1"/>
    <col min="11684" max="11684" width="3.5703125" style="3" customWidth="1"/>
    <col min="11685" max="11685" width="13.7109375" style="3" customWidth="1"/>
    <col min="11686" max="11686" width="3.5703125" style="3" customWidth="1"/>
    <col min="11687" max="11687" width="13.7109375" style="3" customWidth="1"/>
    <col min="11688" max="11688" width="10.85546875" style="3" customWidth="1"/>
    <col min="11689" max="11935" width="10.7109375" style="3"/>
    <col min="11936" max="11936" width="64.5703125" style="3" customWidth="1"/>
    <col min="11937" max="11937" width="6.28515625" style="3" customWidth="1"/>
    <col min="11938" max="11938" width="3.5703125" style="3" customWidth="1"/>
    <col min="11939" max="11939" width="13.7109375" style="3" customWidth="1"/>
    <col min="11940" max="11940" width="3.5703125" style="3" customWidth="1"/>
    <col min="11941" max="11941" width="13.7109375" style="3" customWidth="1"/>
    <col min="11942" max="11942" width="3.5703125" style="3" customWidth="1"/>
    <col min="11943" max="11943" width="13.7109375" style="3" customWidth="1"/>
    <col min="11944" max="11944" width="10.85546875" style="3" customWidth="1"/>
    <col min="11945" max="12191" width="10.7109375" style="3"/>
    <col min="12192" max="12192" width="64.5703125" style="3" customWidth="1"/>
    <col min="12193" max="12193" width="6.28515625" style="3" customWidth="1"/>
    <col min="12194" max="12194" width="3.5703125" style="3" customWidth="1"/>
    <col min="12195" max="12195" width="13.7109375" style="3" customWidth="1"/>
    <col min="12196" max="12196" width="3.5703125" style="3" customWidth="1"/>
    <col min="12197" max="12197" width="13.7109375" style="3" customWidth="1"/>
    <col min="12198" max="12198" width="3.5703125" style="3" customWidth="1"/>
    <col min="12199" max="12199" width="13.7109375" style="3" customWidth="1"/>
    <col min="12200" max="12200" width="10.85546875" style="3" customWidth="1"/>
    <col min="12201" max="12447" width="10.7109375" style="3"/>
    <col min="12448" max="12448" width="64.5703125" style="3" customWidth="1"/>
    <col min="12449" max="12449" width="6.28515625" style="3" customWidth="1"/>
    <col min="12450" max="12450" width="3.5703125" style="3" customWidth="1"/>
    <col min="12451" max="12451" width="13.7109375" style="3" customWidth="1"/>
    <col min="12452" max="12452" width="3.5703125" style="3" customWidth="1"/>
    <col min="12453" max="12453" width="13.7109375" style="3" customWidth="1"/>
    <col min="12454" max="12454" width="3.5703125" style="3" customWidth="1"/>
    <col min="12455" max="12455" width="13.7109375" style="3" customWidth="1"/>
    <col min="12456" max="12456" width="10.85546875" style="3" customWidth="1"/>
    <col min="12457" max="12703" width="10.7109375" style="3"/>
    <col min="12704" max="12704" width="64.5703125" style="3" customWidth="1"/>
    <col min="12705" max="12705" width="6.28515625" style="3" customWidth="1"/>
    <col min="12706" max="12706" width="3.5703125" style="3" customWidth="1"/>
    <col min="12707" max="12707" width="13.7109375" style="3" customWidth="1"/>
    <col min="12708" max="12708" width="3.5703125" style="3" customWidth="1"/>
    <col min="12709" max="12709" width="13.7109375" style="3" customWidth="1"/>
    <col min="12710" max="12710" width="3.5703125" style="3" customWidth="1"/>
    <col min="12711" max="12711" width="13.7109375" style="3" customWidth="1"/>
    <col min="12712" max="12712" width="10.85546875" style="3" customWidth="1"/>
    <col min="12713" max="12959" width="10.7109375" style="3"/>
    <col min="12960" max="12960" width="64.5703125" style="3" customWidth="1"/>
    <col min="12961" max="12961" width="6.28515625" style="3" customWidth="1"/>
    <col min="12962" max="12962" width="3.5703125" style="3" customWidth="1"/>
    <col min="12963" max="12963" width="13.7109375" style="3" customWidth="1"/>
    <col min="12964" max="12964" width="3.5703125" style="3" customWidth="1"/>
    <col min="12965" max="12965" width="13.7109375" style="3" customWidth="1"/>
    <col min="12966" max="12966" width="3.5703125" style="3" customWidth="1"/>
    <col min="12967" max="12967" width="13.7109375" style="3" customWidth="1"/>
    <col min="12968" max="12968" width="10.85546875" style="3" customWidth="1"/>
    <col min="12969" max="13215" width="10.7109375" style="3"/>
    <col min="13216" max="13216" width="64.5703125" style="3" customWidth="1"/>
    <col min="13217" max="13217" width="6.28515625" style="3" customWidth="1"/>
    <col min="13218" max="13218" width="3.5703125" style="3" customWidth="1"/>
    <col min="13219" max="13219" width="13.7109375" style="3" customWidth="1"/>
    <col min="13220" max="13220" width="3.5703125" style="3" customWidth="1"/>
    <col min="13221" max="13221" width="13.7109375" style="3" customWidth="1"/>
    <col min="13222" max="13222" width="3.5703125" style="3" customWidth="1"/>
    <col min="13223" max="13223" width="13.7109375" style="3" customWidth="1"/>
    <col min="13224" max="13224" width="10.85546875" style="3" customWidth="1"/>
    <col min="13225" max="13471" width="10.7109375" style="3"/>
    <col min="13472" max="13472" width="64.5703125" style="3" customWidth="1"/>
    <col min="13473" max="13473" width="6.28515625" style="3" customWidth="1"/>
    <col min="13474" max="13474" width="3.5703125" style="3" customWidth="1"/>
    <col min="13475" max="13475" width="13.7109375" style="3" customWidth="1"/>
    <col min="13476" max="13476" width="3.5703125" style="3" customWidth="1"/>
    <col min="13477" max="13477" width="13.7109375" style="3" customWidth="1"/>
    <col min="13478" max="13478" width="3.5703125" style="3" customWidth="1"/>
    <col min="13479" max="13479" width="13.7109375" style="3" customWidth="1"/>
    <col min="13480" max="13480" width="10.85546875" style="3" customWidth="1"/>
    <col min="13481" max="13727" width="10.7109375" style="3"/>
    <col min="13728" max="13728" width="64.5703125" style="3" customWidth="1"/>
    <col min="13729" max="13729" width="6.28515625" style="3" customWidth="1"/>
    <col min="13730" max="13730" width="3.5703125" style="3" customWidth="1"/>
    <col min="13731" max="13731" width="13.7109375" style="3" customWidth="1"/>
    <col min="13732" max="13732" width="3.5703125" style="3" customWidth="1"/>
    <col min="13733" max="13733" width="13.7109375" style="3" customWidth="1"/>
    <col min="13734" max="13734" width="3.5703125" style="3" customWidth="1"/>
    <col min="13735" max="13735" width="13.7109375" style="3" customWidth="1"/>
    <col min="13736" max="13736" width="10.85546875" style="3" customWidth="1"/>
    <col min="13737" max="13983" width="10.7109375" style="3"/>
    <col min="13984" max="13984" width="64.5703125" style="3" customWidth="1"/>
    <col min="13985" max="13985" width="6.28515625" style="3" customWidth="1"/>
    <col min="13986" max="13986" width="3.5703125" style="3" customWidth="1"/>
    <col min="13987" max="13987" width="13.7109375" style="3" customWidth="1"/>
    <col min="13988" max="13988" width="3.5703125" style="3" customWidth="1"/>
    <col min="13989" max="13989" width="13.7109375" style="3" customWidth="1"/>
    <col min="13990" max="13990" width="3.5703125" style="3" customWidth="1"/>
    <col min="13991" max="13991" width="13.7109375" style="3" customWidth="1"/>
    <col min="13992" max="13992" width="10.85546875" style="3" customWidth="1"/>
    <col min="13993" max="14239" width="10.7109375" style="3"/>
    <col min="14240" max="14240" width="64.5703125" style="3" customWidth="1"/>
    <col min="14241" max="14241" width="6.28515625" style="3" customWidth="1"/>
    <col min="14242" max="14242" width="3.5703125" style="3" customWidth="1"/>
    <col min="14243" max="14243" width="13.7109375" style="3" customWidth="1"/>
    <col min="14244" max="14244" width="3.5703125" style="3" customWidth="1"/>
    <col min="14245" max="14245" width="13.7109375" style="3" customWidth="1"/>
    <col min="14246" max="14246" width="3.5703125" style="3" customWidth="1"/>
    <col min="14247" max="14247" width="13.7109375" style="3" customWidth="1"/>
    <col min="14248" max="14248" width="10.85546875" style="3" customWidth="1"/>
    <col min="14249" max="14495" width="10.7109375" style="3"/>
    <col min="14496" max="14496" width="64.5703125" style="3" customWidth="1"/>
    <col min="14497" max="14497" width="6.28515625" style="3" customWidth="1"/>
    <col min="14498" max="14498" width="3.5703125" style="3" customWidth="1"/>
    <col min="14499" max="14499" width="13.7109375" style="3" customWidth="1"/>
    <col min="14500" max="14500" width="3.5703125" style="3" customWidth="1"/>
    <col min="14501" max="14501" width="13.7109375" style="3" customWidth="1"/>
    <col min="14502" max="14502" width="3.5703125" style="3" customWidth="1"/>
    <col min="14503" max="14503" width="13.7109375" style="3" customWidth="1"/>
    <col min="14504" max="14504" width="10.85546875" style="3" customWidth="1"/>
    <col min="14505" max="14751" width="10.7109375" style="3"/>
    <col min="14752" max="14752" width="64.5703125" style="3" customWidth="1"/>
    <col min="14753" max="14753" width="6.28515625" style="3" customWidth="1"/>
    <col min="14754" max="14754" width="3.5703125" style="3" customWidth="1"/>
    <col min="14755" max="14755" width="13.7109375" style="3" customWidth="1"/>
    <col min="14756" max="14756" width="3.5703125" style="3" customWidth="1"/>
    <col min="14757" max="14757" width="13.7109375" style="3" customWidth="1"/>
    <col min="14758" max="14758" width="3.5703125" style="3" customWidth="1"/>
    <col min="14759" max="14759" width="13.7109375" style="3" customWidth="1"/>
    <col min="14760" max="14760" width="10.85546875" style="3" customWidth="1"/>
    <col min="14761" max="15007" width="10.7109375" style="3"/>
    <col min="15008" max="15008" width="64.5703125" style="3" customWidth="1"/>
    <col min="15009" max="15009" width="6.28515625" style="3" customWidth="1"/>
    <col min="15010" max="15010" width="3.5703125" style="3" customWidth="1"/>
    <col min="15011" max="15011" width="13.7109375" style="3" customWidth="1"/>
    <col min="15012" max="15012" width="3.5703125" style="3" customWidth="1"/>
    <col min="15013" max="15013" width="13.7109375" style="3" customWidth="1"/>
    <col min="15014" max="15014" width="3.5703125" style="3" customWidth="1"/>
    <col min="15015" max="15015" width="13.7109375" style="3" customWidth="1"/>
    <col min="15016" max="15016" width="10.85546875" style="3" customWidth="1"/>
    <col min="15017" max="15263" width="10.7109375" style="3"/>
    <col min="15264" max="15264" width="64.5703125" style="3" customWidth="1"/>
    <col min="15265" max="15265" width="6.28515625" style="3" customWidth="1"/>
    <col min="15266" max="15266" width="3.5703125" style="3" customWidth="1"/>
    <col min="15267" max="15267" width="13.7109375" style="3" customWidth="1"/>
    <col min="15268" max="15268" width="3.5703125" style="3" customWidth="1"/>
    <col min="15269" max="15269" width="13.7109375" style="3" customWidth="1"/>
    <col min="15270" max="15270" width="3.5703125" style="3" customWidth="1"/>
    <col min="15271" max="15271" width="13.7109375" style="3" customWidth="1"/>
    <col min="15272" max="15272" width="10.85546875" style="3" customWidth="1"/>
    <col min="15273" max="15519" width="10.7109375" style="3"/>
    <col min="15520" max="15520" width="64.5703125" style="3" customWidth="1"/>
    <col min="15521" max="15521" width="6.28515625" style="3" customWidth="1"/>
    <col min="15522" max="15522" width="3.5703125" style="3" customWidth="1"/>
    <col min="15523" max="15523" width="13.7109375" style="3" customWidth="1"/>
    <col min="15524" max="15524" width="3.5703125" style="3" customWidth="1"/>
    <col min="15525" max="15525" width="13.7109375" style="3" customWidth="1"/>
    <col min="15526" max="15526" width="3.5703125" style="3" customWidth="1"/>
    <col min="15527" max="15527" width="13.7109375" style="3" customWidth="1"/>
    <col min="15528" max="15528" width="10.85546875" style="3" customWidth="1"/>
    <col min="15529" max="15775" width="10.7109375" style="3"/>
    <col min="15776" max="15776" width="64.5703125" style="3" customWidth="1"/>
    <col min="15777" max="15777" width="6.28515625" style="3" customWidth="1"/>
    <col min="15778" max="15778" width="3.5703125" style="3" customWidth="1"/>
    <col min="15779" max="15779" width="13.7109375" style="3" customWidth="1"/>
    <col min="15780" max="15780" width="3.5703125" style="3" customWidth="1"/>
    <col min="15781" max="15781" width="13.7109375" style="3" customWidth="1"/>
    <col min="15782" max="15782" width="3.5703125" style="3" customWidth="1"/>
    <col min="15783" max="15783" width="13.7109375" style="3" customWidth="1"/>
    <col min="15784" max="15784" width="10.85546875" style="3" customWidth="1"/>
    <col min="15785" max="16031" width="10.7109375" style="3"/>
    <col min="16032" max="16032" width="64.5703125" style="3" customWidth="1"/>
    <col min="16033" max="16033" width="6.28515625" style="3" customWidth="1"/>
    <col min="16034" max="16034" width="3.5703125" style="3" customWidth="1"/>
    <col min="16035" max="16035" width="13.7109375" style="3" customWidth="1"/>
    <col min="16036" max="16036" width="3.5703125" style="3" customWidth="1"/>
    <col min="16037" max="16037" width="13.7109375" style="3" customWidth="1"/>
    <col min="16038" max="16038" width="3.5703125" style="3" customWidth="1"/>
    <col min="16039" max="16039" width="13.7109375" style="3" customWidth="1"/>
    <col min="16040" max="16040" width="10.85546875" style="3" customWidth="1"/>
    <col min="16041" max="16384" width="10.7109375" style="3"/>
  </cols>
  <sheetData>
    <row r="1" spans="1:2" s="2" customFormat="1" ht="17.25" customHeight="1">
      <c r="A1" s="1" t="s">
        <v>60</v>
      </c>
      <c r="B1" s="1"/>
    </row>
    <row r="2" spans="1:2" s="2" customFormat="1" ht="17.25" customHeight="1">
      <c r="A2" s="1" t="s">
        <v>0</v>
      </c>
      <c r="B2" s="1"/>
    </row>
    <row r="3" spans="1:2" s="2" customFormat="1" ht="17.25" customHeight="1">
      <c r="A3" s="2" t="s">
        <v>1</v>
      </c>
    </row>
    <row r="4" spans="1:2" s="2" customFormat="1" ht="25.5" customHeight="1">
      <c r="A4" s="1" t="s">
        <v>62</v>
      </c>
      <c r="B4" s="1"/>
    </row>
    <row r="5" spans="1:2" s="2" customFormat="1" ht="16.5" customHeight="1">
      <c r="A5" s="2" t="s">
        <v>63</v>
      </c>
    </row>
    <row r="6" spans="1:2" s="2" customFormat="1" ht="16.5" customHeight="1">
      <c r="A6" s="2" t="s">
        <v>61</v>
      </c>
    </row>
    <row r="7" spans="1:2" ht="15" customHeight="1">
      <c r="A7" s="4"/>
      <c r="B7" s="5"/>
    </row>
    <row r="8" spans="1:2" ht="14.1" customHeight="1">
      <c r="B8" s="6">
        <v>2020</v>
      </c>
    </row>
    <row r="9" spans="1:2" ht="12.75">
      <c r="A9" s="8" t="s">
        <v>2</v>
      </c>
      <c r="B9" s="7"/>
    </row>
    <row r="10" spans="1:2" ht="12.75">
      <c r="A10" s="9" t="s">
        <v>3</v>
      </c>
      <c r="B10" s="10">
        <f>SUM(B11:B14)</f>
        <v>2034610.6</v>
      </c>
    </row>
    <row r="11" spans="1:2" ht="14.1" customHeight="1">
      <c r="A11" s="12" t="s">
        <v>4</v>
      </c>
      <c r="B11" s="14">
        <v>603380.80000000005</v>
      </c>
    </row>
    <row r="12" spans="1:2" ht="15" customHeight="1">
      <c r="A12" s="12" t="s">
        <v>5</v>
      </c>
      <c r="B12" s="14">
        <v>8943</v>
      </c>
    </row>
    <row r="13" spans="1:2" ht="14.1" customHeight="1">
      <c r="A13" s="12" t="s">
        <v>6</v>
      </c>
      <c r="B13" s="14">
        <v>57646.3</v>
      </c>
    </row>
    <row r="14" spans="1:2" ht="14.1" customHeight="1">
      <c r="A14" s="12" t="s">
        <v>7</v>
      </c>
      <c r="B14" s="15">
        <v>1364640.5</v>
      </c>
    </row>
    <row r="15" spans="1:2" ht="8.25" customHeight="1">
      <c r="A15" s="12"/>
      <c r="B15" s="14"/>
    </row>
    <row r="16" spans="1:2" ht="14.1" customHeight="1">
      <c r="A16" s="1" t="s">
        <v>9</v>
      </c>
      <c r="B16" s="15">
        <f>SUM(B17:B19)</f>
        <v>35877.1</v>
      </c>
    </row>
    <row r="17" spans="1:2" ht="14.1" customHeight="1">
      <c r="A17" s="12" t="s">
        <v>10</v>
      </c>
      <c r="B17" s="14">
        <v>2723.2</v>
      </c>
    </row>
    <row r="18" spans="1:2" ht="14.1" customHeight="1">
      <c r="A18" s="12" t="s">
        <v>11</v>
      </c>
      <c r="B18" s="14">
        <v>3994.3</v>
      </c>
    </row>
    <row r="19" spans="1:2" ht="14.1" customHeight="1">
      <c r="A19" s="12" t="s">
        <v>12</v>
      </c>
      <c r="B19" s="15">
        <v>29159.599999999999</v>
      </c>
    </row>
    <row r="20" spans="1:2" ht="8.25" customHeight="1">
      <c r="A20" s="12"/>
      <c r="B20" s="14"/>
    </row>
    <row r="21" spans="1:2" ht="14.1" customHeight="1">
      <c r="A21" s="1" t="s">
        <v>13</v>
      </c>
      <c r="B21" s="14"/>
    </row>
    <row r="22" spans="1:2" ht="14.1" customHeight="1">
      <c r="A22" s="12" t="s">
        <v>14</v>
      </c>
      <c r="B22" s="14">
        <v>32580.9</v>
      </c>
    </row>
    <row r="23" spans="1:2" ht="15.75" customHeight="1" thickBot="1">
      <c r="A23" s="9" t="s">
        <v>15</v>
      </c>
      <c r="B23" s="16">
        <f>+B10+B16+B22</f>
        <v>2103068.6</v>
      </c>
    </row>
    <row r="24" spans="1:2" ht="9" customHeight="1" thickTop="1">
      <c r="A24" s="9"/>
      <c r="B24" s="14"/>
    </row>
    <row r="25" spans="1:2" ht="14.1" customHeight="1">
      <c r="A25" s="8" t="s">
        <v>16</v>
      </c>
      <c r="B25" s="14"/>
    </row>
    <row r="26" spans="1:2" ht="14.1" customHeight="1">
      <c r="A26" s="9" t="s">
        <v>17</v>
      </c>
      <c r="B26" s="15">
        <f>SUM(B27:B32)</f>
        <v>1826690.5</v>
      </c>
    </row>
    <row r="27" spans="1:2" ht="14.1" customHeight="1">
      <c r="A27" s="12" t="s">
        <v>18</v>
      </c>
      <c r="B27" s="14">
        <v>1513935.4</v>
      </c>
    </row>
    <row r="28" spans="1:2" ht="14.1" customHeight="1">
      <c r="A28" s="12" t="s">
        <v>19</v>
      </c>
      <c r="B28" s="14">
        <v>140</v>
      </c>
    </row>
    <row r="29" spans="1:2" ht="14.1" customHeight="1">
      <c r="A29" s="12" t="s">
        <v>20</v>
      </c>
      <c r="B29" s="14">
        <v>175924.1</v>
      </c>
    </row>
    <row r="30" spans="1:2" ht="12.75" hidden="1">
      <c r="A30" s="12" t="s">
        <v>21</v>
      </c>
      <c r="B30" s="14">
        <v>0</v>
      </c>
    </row>
    <row r="31" spans="1:2" ht="14.1" customHeight="1">
      <c r="A31" s="12" t="s">
        <v>22</v>
      </c>
      <c r="B31" s="14">
        <v>130605.5</v>
      </c>
    </row>
    <row r="32" spans="1:2" ht="15.75" customHeight="1">
      <c r="A32" s="12" t="s">
        <v>23</v>
      </c>
      <c r="B32" s="15">
        <v>6085.5</v>
      </c>
    </row>
    <row r="33" spans="1:2" ht="7.5" customHeight="1">
      <c r="B33" s="14"/>
    </row>
    <row r="34" spans="1:2" ht="14.1" customHeight="1">
      <c r="A34" s="9" t="s">
        <v>24</v>
      </c>
      <c r="B34" s="15">
        <f>SUM(B35:B37)</f>
        <v>47630.400000000001</v>
      </c>
    </row>
    <row r="35" spans="1:2" ht="14.1" customHeight="1">
      <c r="A35" s="12" t="s">
        <v>25</v>
      </c>
      <c r="B35" s="14">
        <v>33293.9</v>
      </c>
    </row>
    <row r="36" spans="1:2" ht="14.1" customHeight="1">
      <c r="A36" s="12" t="s">
        <v>26</v>
      </c>
      <c r="B36" s="14">
        <v>9129.9</v>
      </c>
    </row>
    <row r="37" spans="1:2" ht="14.1" customHeight="1">
      <c r="A37" s="12" t="s">
        <v>23</v>
      </c>
      <c r="B37" s="14">
        <v>5206.6000000000004</v>
      </c>
    </row>
    <row r="38" spans="1:2" ht="15" customHeight="1">
      <c r="A38" s="9" t="s">
        <v>27</v>
      </c>
      <c r="B38" s="17">
        <f>+B34+B26</f>
        <v>1874320.9</v>
      </c>
    </row>
    <row r="39" spans="1:2" ht="7.5" customHeight="1">
      <c r="B39" s="14"/>
    </row>
    <row r="40" spans="1:2" ht="14.25" customHeight="1">
      <c r="A40" s="9" t="s">
        <v>28</v>
      </c>
      <c r="B40" s="15">
        <v>0.1</v>
      </c>
    </row>
    <row r="41" spans="1:2" ht="7.5" customHeight="1">
      <c r="B41" s="14"/>
    </row>
    <row r="42" spans="1:2" ht="15" customHeight="1">
      <c r="A42" s="1" t="s">
        <v>29</v>
      </c>
      <c r="B42" s="15">
        <f>SUM(B43:B44)</f>
        <v>228747.59999999998</v>
      </c>
    </row>
    <row r="43" spans="1:2" ht="14.1" customHeight="1">
      <c r="A43" s="12" t="s">
        <v>30</v>
      </c>
      <c r="B43" s="14">
        <v>101131.2</v>
      </c>
    </row>
    <row r="44" spans="1:2" ht="14.1" customHeight="1">
      <c r="A44" s="12" t="s">
        <v>31</v>
      </c>
      <c r="B44" s="15">
        <v>127616.4</v>
      </c>
    </row>
    <row r="45" spans="1:2" ht="15" customHeight="1" thickBot="1">
      <c r="A45" s="9" t="s">
        <v>32</v>
      </c>
      <c r="B45" s="16">
        <f>+B38+B40+B42</f>
        <v>2103068.6</v>
      </c>
    </row>
    <row r="46" spans="1:2" ht="6" customHeight="1" thickTop="1">
      <c r="B46" s="18"/>
    </row>
    <row r="47" spans="1:2" ht="5.25" customHeight="1"/>
    <row r="48" spans="1:2" ht="12.75"/>
    <row r="49" spans="1:2" ht="13.5" thickBot="1">
      <c r="B49" s="3"/>
    </row>
    <row r="50" spans="1:2" ht="13.5" thickTop="1">
      <c r="A50" s="19"/>
      <c r="B50" s="19"/>
    </row>
    <row r="51" spans="1:2" ht="12.75">
      <c r="A51" s="4"/>
      <c r="B51" s="4"/>
    </row>
    <row r="52" spans="1:2" ht="12.75"/>
    <row r="53" spans="1:2" ht="12.75"/>
    <row r="54" spans="1:2" ht="12.75"/>
    <row r="55" spans="1:2" ht="12.75"/>
    <row r="56" spans="1:2" s="20" customFormat="1" ht="12.75">
      <c r="A56" s="3"/>
      <c r="B56" s="13"/>
    </row>
    <row r="57" spans="1:2" s="20" customFormat="1" ht="12.75">
      <c r="A57" s="3"/>
      <c r="B57" s="13"/>
    </row>
    <row r="58" spans="1:2" s="20" customFormat="1" ht="12.75">
      <c r="A58" s="3"/>
      <c r="B58" s="13"/>
    </row>
    <row r="59" spans="1:2" s="20" customFormat="1" ht="12.75">
      <c r="A59" s="3"/>
      <c r="B59" s="13"/>
    </row>
    <row r="60" spans="1:2" s="20" customFormat="1" ht="12.75">
      <c r="A60" s="3"/>
      <c r="B60" s="13"/>
    </row>
    <row r="61" spans="1:2" s="20" customFormat="1" ht="12.75">
      <c r="A61" s="3"/>
      <c r="B61" s="13"/>
    </row>
    <row r="62" spans="1:2" s="20" customFormat="1" ht="15" customHeight="1">
      <c r="A62" s="3"/>
      <c r="B62" s="13"/>
    </row>
    <row r="64" spans="1:2" s="21" customFormat="1" ht="14.1" customHeight="1">
      <c r="A64" s="3"/>
      <c r="B64" s="13"/>
    </row>
    <row r="66" spans="1:2" s="4" customFormat="1" ht="12.75">
      <c r="A66" s="3"/>
      <c r="B66" s="13"/>
    </row>
    <row r="67" spans="1:2" ht="13.5" customHeight="1"/>
    <row r="68" spans="1:2" ht="13.5" customHeight="1"/>
  </sheetData>
  <pageMargins left="0.69" right="0" top="0.43307086614173229" bottom="0.31496062992125984" header="0.35433070866141736" footer="0.15748031496062992"/>
  <pageSetup scale="93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1"/>
    <pageSetUpPr fitToPage="1"/>
  </sheetPr>
  <dimension ref="A1:O55"/>
  <sheetViews>
    <sheetView zoomScale="98" zoomScaleNormal="98" zoomScaleSheetLayoutView="100" workbookViewId="0">
      <selection activeCell="B9" sqref="B9"/>
    </sheetView>
  </sheetViews>
  <sheetFormatPr defaultColWidth="10.7109375" defaultRowHeight="14.25" customHeight="1"/>
  <cols>
    <col min="1" max="1" width="55" style="3" customWidth="1"/>
    <col min="2" max="2" width="14.28515625" style="3" bestFit="1" customWidth="1"/>
    <col min="3" max="3" width="4.140625" style="3" customWidth="1"/>
    <col min="4" max="16384" width="10.7109375" style="3"/>
  </cols>
  <sheetData>
    <row r="1" spans="1:3" ht="16.5" customHeight="1">
      <c r="A1" s="23" t="s">
        <v>60</v>
      </c>
      <c r="B1" s="23"/>
      <c r="C1" s="23"/>
    </row>
    <row r="2" spans="1:3" ht="16.5" customHeight="1">
      <c r="A2" s="23" t="s">
        <v>0</v>
      </c>
      <c r="B2" s="23"/>
      <c r="C2" s="23"/>
    </row>
    <row r="3" spans="1:3" ht="16.5" customHeight="1">
      <c r="A3" s="24" t="s">
        <v>1</v>
      </c>
      <c r="B3" s="24"/>
      <c r="C3" s="24"/>
    </row>
    <row r="4" spans="1:3" ht="16.5" customHeight="1">
      <c r="A4" s="23" t="s">
        <v>64</v>
      </c>
      <c r="B4" s="23"/>
      <c r="C4" s="23"/>
    </row>
    <row r="5" spans="1:3" ht="16.5" customHeight="1">
      <c r="A5" s="24" t="s">
        <v>65</v>
      </c>
      <c r="B5" s="24"/>
      <c r="C5" s="24"/>
    </row>
    <row r="6" spans="1:3" ht="16.5" customHeight="1">
      <c r="A6" s="24" t="s">
        <v>61</v>
      </c>
      <c r="B6" s="24"/>
      <c r="C6" s="24"/>
    </row>
    <row r="7" spans="1:3" ht="14.25" customHeight="1">
      <c r="A7" s="25"/>
      <c r="B7" s="4"/>
      <c r="C7" s="4"/>
    </row>
    <row r="8" spans="1:3" ht="14.25" customHeight="1">
      <c r="A8" s="4"/>
      <c r="B8" s="6">
        <v>2020</v>
      </c>
      <c r="C8" s="7"/>
    </row>
    <row r="9" spans="1:3" ht="14.25" customHeight="1">
      <c r="A9" s="4"/>
      <c r="B9" s="4"/>
      <c r="C9" s="4"/>
    </row>
    <row r="10" spans="1:3" ht="14.25" customHeight="1">
      <c r="A10" s="26" t="s">
        <v>33</v>
      </c>
      <c r="B10" s="10">
        <f>SUM(B11:B18)</f>
        <v>25106.2</v>
      </c>
      <c r="C10" s="27"/>
    </row>
    <row r="11" spans="1:3" ht="14.25" customHeight="1">
      <c r="A11" s="28" t="s">
        <v>34</v>
      </c>
      <c r="B11" s="27">
        <v>20288.599999999999</v>
      </c>
      <c r="C11" s="27"/>
    </row>
    <row r="12" spans="1:3" ht="14.25" customHeight="1">
      <c r="A12" s="28" t="s">
        <v>35</v>
      </c>
      <c r="B12" s="27">
        <v>1515.2</v>
      </c>
      <c r="C12" s="27"/>
    </row>
    <row r="13" spans="1:3" ht="14.25" customHeight="1">
      <c r="A13" s="28" t="s">
        <v>36</v>
      </c>
      <c r="B13" s="27">
        <v>439.5</v>
      </c>
      <c r="C13" s="11"/>
    </row>
    <row r="14" spans="1:3" ht="12.75" hidden="1">
      <c r="A14" s="28" t="s">
        <v>37</v>
      </c>
      <c r="B14" s="27">
        <v>0</v>
      </c>
      <c r="C14" s="27"/>
    </row>
    <row r="15" spans="1:3" ht="14.25" customHeight="1">
      <c r="A15" s="28" t="s">
        <v>38</v>
      </c>
      <c r="B15" s="27">
        <v>45</v>
      </c>
      <c r="C15" s="27"/>
    </row>
    <row r="16" spans="1:3" ht="14.25" customHeight="1">
      <c r="A16" s="28" t="s">
        <v>39</v>
      </c>
      <c r="B16" s="27">
        <v>1551.7</v>
      </c>
      <c r="C16" s="27"/>
    </row>
    <row r="17" spans="1:3" s="9" customFormat="1" ht="14.25" customHeight="1">
      <c r="A17" s="28" t="s">
        <v>40</v>
      </c>
      <c r="B17" s="27">
        <v>50.2</v>
      </c>
      <c r="C17" s="27"/>
    </row>
    <row r="18" spans="1:3" ht="14.25" customHeight="1">
      <c r="A18" s="28" t="s">
        <v>41</v>
      </c>
      <c r="B18" s="27">
        <v>1216</v>
      </c>
      <c r="C18" s="11"/>
    </row>
    <row r="19" spans="1:3" ht="9" customHeight="1">
      <c r="A19" s="20"/>
      <c r="B19" s="27"/>
      <c r="C19" s="27"/>
    </row>
    <row r="20" spans="1:3" ht="14.25" customHeight="1">
      <c r="A20" s="26" t="s">
        <v>42</v>
      </c>
      <c r="B20" s="10">
        <f>SUM(B21:B26)</f>
        <v>10267.4</v>
      </c>
      <c r="C20" s="27"/>
    </row>
    <row r="21" spans="1:3" ht="14.25" customHeight="1">
      <c r="A21" s="29" t="s">
        <v>43</v>
      </c>
      <c r="B21" s="27">
        <v>6187.5</v>
      </c>
      <c r="C21" s="27"/>
    </row>
    <row r="22" spans="1:3" ht="14.25" customHeight="1">
      <c r="A22" s="29" t="s">
        <v>44</v>
      </c>
      <c r="B22" s="27">
        <v>1646</v>
      </c>
      <c r="C22" s="11"/>
    </row>
    <row r="23" spans="1:3" ht="14.25" customHeight="1">
      <c r="A23" s="29" t="s">
        <v>45</v>
      </c>
      <c r="B23" s="27">
        <v>1195</v>
      </c>
      <c r="C23" s="27"/>
    </row>
    <row r="24" spans="1:3" ht="14.25" hidden="1" customHeight="1">
      <c r="A24" s="29" t="s">
        <v>46</v>
      </c>
      <c r="B24" s="27">
        <v>0</v>
      </c>
      <c r="C24" s="27"/>
    </row>
    <row r="25" spans="1:3" ht="14.25" customHeight="1">
      <c r="A25" s="29" t="s">
        <v>40</v>
      </c>
      <c r="B25" s="27">
        <v>0.5</v>
      </c>
      <c r="C25" s="27"/>
    </row>
    <row r="26" spans="1:3" ht="14.25" customHeight="1">
      <c r="A26" s="29" t="s">
        <v>41</v>
      </c>
      <c r="B26" s="27">
        <v>1238.4000000000001</v>
      </c>
      <c r="C26" s="27"/>
    </row>
    <row r="27" spans="1:3" ht="9" customHeight="1">
      <c r="A27" s="20"/>
      <c r="B27" s="27"/>
      <c r="C27" s="11"/>
    </row>
    <row r="28" spans="1:3" ht="14.25" customHeight="1">
      <c r="A28" s="26" t="s">
        <v>8</v>
      </c>
      <c r="B28" s="10">
        <v>2478.5</v>
      </c>
      <c r="C28" s="27"/>
    </row>
    <row r="29" spans="1:3" ht="9" customHeight="1">
      <c r="A29" s="20"/>
      <c r="B29" s="27"/>
      <c r="C29" s="11"/>
    </row>
    <row r="30" spans="1:3" ht="14.25" customHeight="1">
      <c r="A30" s="30" t="s">
        <v>47</v>
      </c>
      <c r="B30" s="27">
        <f>+B10-B20-B28</f>
        <v>12360.300000000001</v>
      </c>
      <c r="C30" s="27"/>
    </row>
    <row r="31" spans="1:3" ht="9" customHeight="1">
      <c r="A31" s="20"/>
      <c r="B31" s="27"/>
      <c r="C31" s="27"/>
    </row>
    <row r="32" spans="1:3" ht="14.25" customHeight="1">
      <c r="A32" s="26" t="s">
        <v>48</v>
      </c>
      <c r="B32" s="10">
        <f>SUM(B33:B35)</f>
        <v>10530.199999999999</v>
      </c>
      <c r="C32" s="11"/>
    </row>
    <row r="33" spans="1:3" ht="14.25" customHeight="1">
      <c r="A33" s="31" t="s">
        <v>49</v>
      </c>
      <c r="B33" s="27">
        <v>5318.2</v>
      </c>
      <c r="C33" s="11"/>
    </row>
    <row r="34" spans="1:3" ht="14.25" customHeight="1">
      <c r="A34" s="31" t="s">
        <v>50</v>
      </c>
      <c r="B34" s="32">
        <v>4507.1000000000004</v>
      </c>
      <c r="C34" s="22"/>
    </row>
    <row r="35" spans="1:3" ht="14.25" customHeight="1">
      <c r="A35" s="31" t="s">
        <v>51</v>
      </c>
      <c r="B35" s="33">
        <v>704.9</v>
      </c>
      <c r="C35" s="22"/>
    </row>
    <row r="36" spans="1:3" ht="11.25" customHeight="1">
      <c r="A36" s="26"/>
      <c r="B36" s="32"/>
      <c r="C36" s="22"/>
    </row>
    <row r="37" spans="1:3" ht="14.25" customHeight="1">
      <c r="A37" s="34" t="s">
        <v>52</v>
      </c>
      <c r="B37" s="32">
        <f>+B30-B32</f>
        <v>1830.1000000000022</v>
      </c>
      <c r="C37" s="32"/>
    </row>
    <row r="38" spans="1:3" ht="14.25" customHeight="1">
      <c r="A38" s="35"/>
      <c r="B38" s="32"/>
      <c r="C38" s="22"/>
    </row>
    <row r="39" spans="1:3" ht="14.25" customHeight="1">
      <c r="A39" s="20" t="s">
        <v>53</v>
      </c>
      <c r="B39" s="33">
        <v>2255.8000000000002</v>
      </c>
      <c r="C39" s="22"/>
    </row>
    <row r="40" spans="1:3" ht="14.25" customHeight="1">
      <c r="A40" s="36" t="s">
        <v>54</v>
      </c>
      <c r="B40" s="32">
        <f>+B37+B39</f>
        <v>4085.9000000000024</v>
      </c>
      <c r="C40" s="22"/>
    </row>
    <row r="41" spans="1:3" ht="14.25" customHeight="1">
      <c r="A41" s="20" t="s">
        <v>55</v>
      </c>
      <c r="B41" s="32">
        <v>-750.09999999999991</v>
      </c>
      <c r="C41" s="22"/>
    </row>
    <row r="42" spans="1:3" ht="14.25" customHeight="1">
      <c r="A42" s="20" t="s">
        <v>56</v>
      </c>
      <c r="B42" s="33">
        <v>-100.3</v>
      </c>
      <c r="C42" s="22"/>
    </row>
    <row r="43" spans="1:3" ht="8.25" hidden="1" customHeight="1">
      <c r="A43" s="20"/>
      <c r="B43" s="32"/>
      <c r="C43" s="22"/>
    </row>
    <row r="44" spans="1:3" ht="18.75" hidden="1" customHeight="1">
      <c r="A44" s="20" t="s">
        <v>57</v>
      </c>
      <c r="B44" s="32">
        <v>3235.5000000000023</v>
      </c>
      <c r="C44" s="22"/>
    </row>
    <row r="45" spans="1:3" ht="18" hidden="1" customHeight="1">
      <c r="A45" s="20" t="s">
        <v>58</v>
      </c>
      <c r="B45" s="32">
        <v>0</v>
      </c>
      <c r="C45" s="22"/>
    </row>
    <row r="46" spans="1:3" ht="19.5" customHeight="1" thickBot="1">
      <c r="A46" s="37" t="s">
        <v>59</v>
      </c>
      <c r="B46" s="38">
        <f>+B40+B41+B42</f>
        <v>3235.5000000000023</v>
      </c>
      <c r="C46" s="22"/>
    </row>
    <row r="47" spans="1:3" ht="14.25" customHeight="1" thickTop="1" thickBot="1">
      <c r="B47" s="39"/>
      <c r="C47" s="39"/>
    </row>
    <row r="48" spans="1:3" ht="14.25" customHeight="1" thickTop="1">
      <c r="A48" s="19"/>
      <c r="B48" s="40"/>
      <c r="C48" s="40"/>
    </row>
    <row r="49" spans="1:3" ht="14.25" customHeight="1">
      <c r="A49" s="4"/>
      <c r="B49" s="41"/>
      <c r="C49" s="41"/>
    </row>
    <row r="50" spans="1:3" ht="14.25" customHeight="1">
      <c r="A50" s="4"/>
      <c r="B50" s="41"/>
      <c r="C50" s="41"/>
    </row>
    <row r="51" spans="1:3" ht="14.25" customHeight="1">
      <c r="B51" s="39"/>
      <c r="C51" s="39"/>
    </row>
    <row r="52" spans="1:3" ht="14.25" customHeight="1">
      <c r="B52" s="39"/>
      <c r="C52" s="39"/>
    </row>
    <row r="53" spans="1:3" ht="14.25" customHeight="1">
      <c r="B53" s="39"/>
      <c r="C53" s="39"/>
    </row>
    <row r="54" spans="1:3" ht="14.25" customHeight="1">
      <c r="B54" s="39"/>
      <c r="C54" s="39"/>
    </row>
    <row r="55" spans="1:3" ht="14.25" customHeight="1">
      <c r="B55" s="39"/>
      <c r="C55" s="39"/>
    </row>
  </sheetData>
  <printOptions horizontalCentered="1"/>
  <pageMargins left="0.69" right="0.26" top="0.51181102362204722" bottom="0.55118110236220474" header="0.23622047244094491" footer="0.23622047244094491"/>
  <pageSetup scale="75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</vt:lpstr>
      <vt:lpstr>Estado de Results</vt:lpstr>
      <vt:lpstr>'Balance General'!Print_Area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2020-03-09T16:57:13Z</dcterms:created>
  <dcterms:modified xsi:type="dcterms:W3CDTF">2020-03-09T17:06:20Z</dcterms:modified>
</cp:coreProperties>
</file>