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192A44C7-9031-4B50-968A-319263C9DEF3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BC ENERO" sheetId="4" r:id="rId1"/>
    <sheet name="RES ENERO" sheetId="7" r:id="rId2"/>
  </sheets>
  <definedNames>
    <definedName name="_xlnm.Print_Area" localSheetId="1">'RES ENERO'!$A$1:$E$40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7" l="1"/>
  <c r="G23" i="4" l="1"/>
  <c r="C27" i="7" l="1"/>
  <c r="C16" i="7"/>
  <c r="G16" i="4" l="1"/>
  <c r="C16" i="4"/>
  <c r="G25" i="4" l="1"/>
  <c r="G26" i="4" s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<sst xmlns="http://schemas.openxmlformats.org/spreadsheetml/2006/main" count="65" uniqueCount="59">
  <si>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</si>
  <si>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</si>
  <si>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</si>
  <si>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</si>
  <si>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</si>
  <si>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</si>
  <si>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</si>
  <si>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</si>
  <si>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</si>
  <si>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</si>
  <si>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</si>
  <si>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</si>
  <si>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</si>
  <si>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</si>
  <si>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</si>
  <si>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</si>
  <si>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</si>
  <si>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</si>
  <si>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</si>
  <si>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</si>
  <si>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</si>
  <si>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</si>
  <si>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</si>
  <si>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</si>
  <si>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</si>
  <si>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</si>
  <si>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</si>
  <si>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</si>
  <si>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</si>
  <si>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</si>
  <si>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</si>
  <si>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</si>
  <si>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</si>
  <si>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</si>
  <si>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</si>
  <si>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</si>
  <si>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</si>
  <si>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</si>
  <si>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</si>
  <si>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</si>
  <si>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</si>
  <si>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</si>
  <si>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</si>
  <si>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</si>
  <si>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</si>
  <si>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</si>
  <si>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</si>
  <si>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</si>
  <si>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</si>
  <si>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</si>
  <si>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</si>
  <si>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</si>
  <si>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</si>
  <si>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</si>
  <si>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</si>
  <si>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</si>
  <si>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ESTADO DE RESULTADOS DEL 01 DE ENERO AL 31 DE  ENERO DE 2020</t>
  </si>
  <si>
    <t>BALANCE  DE COMPROBACIÓN  AL 31 DE ENERO DE 2020</t>
  </si>
  <si>
    <t>PROVISION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</si>
</sst>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A4" zoomScaleNormal="100" zoomScaleSheetLayoutView="90" workbookViewId="0">
      <selection activeCell="A29" sqref="A29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1" t="s">
        <v>46</v>
      </c>
      <c r="C2" s="31"/>
      <c r="D2" s="31"/>
      <c r="E2" s="31"/>
      <c r="F2" s="31"/>
    </row>
    <row r="3" spans="1:7" ht="18.75" x14ac:dyDescent="0.3">
      <c r="A3" s="1"/>
      <c r="B3" s="32" t="s">
        <v>57</v>
      </c>
      <c r="C3" s="32"/>
      <c r="D3" s="32"/>
      <c r="E3" s="32"/>
      <c r="F3" s="32"/>
    </row>
    <row r="4" spans="1:7" ht="18.75" x14ac:dyDescent="0.3">
      <c r="A4" s="1"/>
      <c r="B4" s="33" t="s">
        <v>29</v>
      </c>
      <c r="C4" s="33"/>
      <c r="D4" s="33"/>
      <c r="E4" s="33"/>
      <c r="F4" s="33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1450762.89</v>
      </c>
      <c r="D7" s="7"/>
      <c r="E7" s="1">
        <v>21</v>
      </c>
      <c r="F7" s="2" t="s">
        <v>8</v>
      </c>
      <c r="G7" s="25">
        <v>36983.86</v>
      </c>
    </row>
    <row r="8" spans="1:7" ht="18.75" x14ac:dyDescent="0.3">
      <c r="A8" s="1">
        <v>12</v>
      </c>
      <c r="B8" s="2" t="s">
        <v>55</v>
      </c>
      <c r="C8" s="25">
        <v>3849580.78</v>
      </c>
      <c r="D8" s="7"/>
      <c r="E8" s="1">
        <v>22</v>
      </c>
      <c r="F8" s="2" t="s">
        <v>9</v>
      </c>
      <c r="G8" s="25">
        <v>839131.82</v>
      </c>
    </row>
    <row r="9" spans="1:7" ht="18.75" x14ac:dyDescent="0.3">
      <c r="A9" s="1">
        <v>13</v>
      </c>
      <c r="B9" s="2" t="s">
        <v>53</v>
      </c>
      <c r="C9" s="25">
        <v>90674.35</v>
      </c>
      <c r="D9" s="7"/>
      <c r="E9" s="1">
        <v>23</v>
      </c>
      <c r="F9" s="2" t="s">
        <v>10</v>
      </c>
      <c r="G9" s="25">
        <v>1390043.46</v>
      </c>
    </row>
    <row r="10" spans="1:7" ht="18.75" x14ac:dyDescent="0.3">
      <c r="A10" s="1">
        <v>14</v>
      </c>
      <c r="B10" s="2" t="s">
        <v>2</v>
      </c>
      <c r="C10" s="25">
        <v>746684.55</v>
      </c>
      <c r="D10" s="7"/>
      <c r="E10" s="1">
        <v>24</v>
      </c>
      <c r="F10" s="2" t="s">
        <v>11</v>
      </c>
      <c r="G10" s="25">
        <v>182832.9</v>
      </c>
    </row>
    <row r="11" spans="1:7" ht="18.75" x14ac:dyDescent="0.3">
      <c r="A11" s="1">
        <v>16</v>
      </c>
      <c r="B11" s="2" t="s">
        <v>3</v>
      </c>
      <c r="C11" s="25">
        <v>1287186.3500000001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104008.34</v>
      </c>
    </row>
    <row r="13" spans="1:7" ht="18.75" x14ac:dyDescent="0.3">
      <c r="A13" s="1">
        <v>18</v>
      </c>
      <c r="B13" s="2" t="s">
        <v>5</v>
      </c>
      <c r="C13" s="25">
        <v>61952.53</v>
      </c>
      <c r="D13" s="7"/>
      <c r="E13" s="1">
        <v>27</v>
      </c>
      <c r="F13" s="2" t="s">
        <v>14</v>
      </c>
      <c r="G13" s="25">
        <v>282625.73</v>
      </c>
    </row>
    <row r="14" spans="1:7" ht="18.75" x14ac:dyDescent="0.3">
      <c r="A14" s="1">
        <v>19</v>
      </c>
      <c r="B14" s="2" t="s">
        <v>54</v>
      </c>
      <c r="C14" s="25">
        <v>458450.34</v>
      </c>
      <c r="D14" s="7"/>
      <c r="E14" s="1">
        <v>28</v>
      </c>
      <c r="F14" s="2" t="s">
        <v>15</v>
      </c>
      <c r="G14" s="25">
        <v>32140.54</v>
      </c>
    </row>
    <row r="15" spans="1:7" ht="18.75" x14ac:dyDescent="0.3">
      <c r="A15" s="1"/>
      <c r="C15" s="26"/>
      <c r="E15" s="1">
        <v>29</v>
      </c>
      <c r="F15" s="2" t="s">
        <v>16</v>
      </c>
      <c r="G15" s="27"/>
    </row>
    <row r="16" spans="1:7" ht="19.5" thickBot="1" x14ac:dyDescent="0.35">
      <c r="A16" s="1"/>
      <c r="B16" s="3" t="s">
        <v>6</v>
      </c>
      <c r="C16" s="9">
        <f>SUM(C7:C15)</f>
        <v>7945291.79</v>
      </c>
      <c r="D16" s="8"/>
      <c r="E16" s="1"/>
      <c r="F16" s="3" t="s">
        <v>17</v>
      </c>
      <c r="G16" s="10">
        <f>SUM(G7:G15)</f>
        <v>2867766.6499999994</v>
      </c>
    </row>
    <row r="17" spans="1:11" ht="19.5" thickTop="1" x14ac:dyDescent="0.3">
      <c r="A17" s="1"/>
      <c r="B17" s="3"/>
      <c r="E17" s="1"/>
      <c r="F17" s="3"/>
    </row>
    <row r="18" spans="1:11" ht="18.75" x14ac:dyDescent="0.3">
      <c r="A18" s="1"/>
      <c r="B18" s="2"/>
      <c r="E18" s="1"/>
      <c r="F18" s="3" t="s">
        <v>18</v>
      </c>
      <c r="I18" s="25"/>
    </row>
    <row r="19" spans="1:11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75" x14ac:dyDescent="0.3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75" x14ac:dyDescent="0.3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75" x14ac:dyDescent="0.3">
      <c r="A22" s="1"/>
      <c r="B22" s="2"/>
      <c r="E22" s="1">
        <v>38</v>
      </c>
      <c r="F22" s="2" t="s">
        <v>22</v>
      </c>
      <c r="G22" s="27">
        <v>693564.93</v>
      </c>
      <c r="I22" s="25"/>
      <c r="K22" s="28"/>
    </row>
    <row r="23" spans="1:11" ht="18.75" x14ac:dyDescent="0.3">
      <c r="A23" s="1"/>
      <c r="B23" s="2"/>
      <c r="E23" s="1"/>
      <c r="F23" s="2" t="s">
        <v>23</v>
      </c>
      <c r="G23" s="11">
        <f>SUM(G19:G22)</f>
        <v>5077525.1399999997</v>
      </c>
      <c r="I23" s="25"/>
    </row>
    <row r="24" spans="1:11" ht="18.75" x14ac:dyDescent="0.3">
      <c r="A24" s="1"/>
      <c r="B24" s="2"/>
      <c r="E24" s="1"/>
      <c r="F24" s="2"/>
      <c r="G24" s="16"/>
    </row>
    <row r="25" spans="1:11" ht="19.5" thickBot="1" x14ac:dyDescent="0.35">
      <c r="A25" s="1"/>
      <c r="B25" s="3"/>
      <c r="E25" s="1"/>
      <c r="F25" s="3" t="s">
        <v>24</v>
      </c>
      <c r="G25" s="12">
        <f>+G23+G16</f>
        <v>7945291.7899999991</v>
      </c>
    </row>
    <row r="26" spans="1:11" ht="19.5" thickTop="1" x14ac:dyDescent="0.3">
      <c r="A26" s="1"/>
      <c r="B26" s="3"/>
      <c r="E26" s="1"/>
      <c r="F26" s="3"/>
      <c r="G26" s="30">
        <f>+C16-G25</f>
        <v>0</v>
      </c>
    </row>
    <row r="27" spans="1:11" ht="18.75" x14ac:dyDescent="0.3">
      <c r="A27" s="1"/>
      <c r="B27" s="3"/>
      <c r="E27" s="1"/>
      <c r="F27" s="3"/>
      <c r="G27" s="4"/>
    </row>
    <row r="28" spans="1:11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11" ht="18.75" x14ac:dyDescent="0.3">
      <c r="A30" s="1"/>
      <c r="B30" s="2"/>
    </row>
    <row r="31" spans="1:11" ht="18.75" x14ac:dyDescent="0.3">
      <c r="A31" s="1"/>
      <c r="B31" s="2"/>
    </row>
    <row r="32" spans="1:11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0" zoomScaleNormal="100" zoomScaleSheetLayoutView="100" workbookViewId="0">
      <selection activeCell="B6" sqref="B6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1" t="s">
        <v>46</v>
      </c>
      <c r="B3" s="31"/>
      <c r="C3" s="31"/>
      <c r="D3" s="31"/>
      <c r="E3" s="31"/>
    </row>
    <row r="4" spans="1:5" ht="18.75" x14ac:dyDescent="0.3">
      <c r="A4" s="32" t="s">
        <v>56</v>
      </c>
      <c r="B4" s="32"/>
      <c r="C4" s="32"/>
      <c r="D4" s="32"/>
      <c r="E4" s="32"/>
    </row>
    <row r="5" spans="1:5" ht="15.75" x14ac:dyDescent="0.25">
      <c r="A5" s="33" t="s">
        <v>29</v>
      </c>
      <c r="B5" s="33"/>
      <c r="C5" s="33"/>
      <c r="D5" s="33"/>
      <c r="E5" s="33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399533.91</v>
      </c>
    </row>
    <row r="9" spans="1:5" x14ac:dyDescent="0.25">
      <c r="A9">
        <v>52</v>
      </c>
      <c r="B9" t="s">
        <v>32</v>
      </c>
      <c r="C9" s="17">
        <v>118242.85</v>
      </c>
    </row>
    <row r="10" spans="1:5" x14ac:dyDescent="0.25">
      <c r="A10">
        <v>54</v>
      </c>
      <c r="B10" t="s">
        <v>47</v>
      </c>
      <c r="C10" s="17">
        <v>5545.19</v>
      </c>
    </row>
    <row r="11" spans="1:5" x14ac:dyDescent="0.25">
      <c r="A11">
        <v>55</v>
      </c>
      <c r="B11" t="s">
        <v>48</v>
      </c>
      <c r="C11" s="17">
        <v>34011.620000000003</v>
      </c>
    </row>
    <row r="12" spans="1:5" x14ac:dyDescent="0.25">
      <c r="A12">
        <v>56</v>
      </c>
      <c r="B12" t="s">
        <v>33</v>
      </c>
    </row>
    <row r="13" spans="1:5" x14ac:dyDescent="0.25">
      <c r="A13">
        <v>57</v>
      </c>
      <c r="B13" t="s">
        <v>34</v>
      </c>
      <c r="C13" s="17">
        <v>18400.86</v>
      </c>
    </row>
    <row r="14" spans="1:5" x14ac:dyDescent="0.25">
      <c r="A14">
        <v>58</v>
      </c>
      <c r="B14" t="s">
        <v>49</v>
      </c>
      <c r="C14" s="17">
        <v>4038.5</v>
      </c>
    </row>
    <row r="15" spans="1:5" x14ac:dyDescent="0.25">
      <c r="A15">
        <v>59</v>
      </c>
      <c r="B15" t="s">
        <v>50</v>
      </c>
      <c r="C15" s="17">
        <v>727.89</v>
      </c>
    </row>
    <row r="16" spans="1:5" x14ac:dyDescent="0.25">
      <c r="B16" s="14" t="s">
        <v>35</v>
      </c>
      <c r="C16" s="18">
        <f>SUM(C8:C15)</f>
        <v>580500.82000000007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99035.03</v>
      </c>
      <c r="E19" s="29"/>
    </row>
    <row r="20" spans="1:5" x14ac:dyDescent="0.25">
      <c r="A20">
        <v>42</v>
      </c>
      <c r="B20" t="s">
        <v>38</v>
      </c>
      <c r="C20" s="17">
        <v>108139.06</v>
      </c>
      <c r="E20" s="29"/>
    </row>
    <row r="21" spans="1:5" x14ac:dyDescent="0.25">
      <c r="A21">
        <v>43</v>
      </c>
      <c r="B21" t="s">
        <v>39</v>
      </c>
      <c r="C21" s="17">
        <v>79103.02</v>
      </c>
      <c r="E21" s="29"/>
    </row>
    <row r="22" spans="1:5" x14ac:dyDescent="0.25">
      <c r="A22">
        <v>45</v>
      </c>
      <c r="B22" t="s">
        <v>40</v>
      </c>
      <c r="C22" s="17">
        <v>122211.68</v>
      </c>
      <c r="E22" s="29"/>
    </row>
    <row r="23" spans="1:5" x14ac:dyDescent="0.25">
      <c r="A23">
        <v>46</v>
      </c>
      <c r="B23" t="s">
        <v>41</v>
      </c>
      <c r="C23" s="17">
        <v>18785.73</v>
      </c>
      <c r="E23" s="29"/>
    </row>
    <row r="24" spans="1:5" x14ac:dyDescent="0.25">
      <c r="A24">
        <v>47</v>
      </c>
      <c r="B24" t="s">
        <v>42</v>
      </c>
      <c r="C24" s="17">
        <v>3187.51</v>
      </c>
      <c r="E24" s="29"/>
    </row>
    <row r="25" spans="1:5" x14ac:dyDescent="0.25">
      <c r="A25">
        <v>48</v>
      </c>
      <c r="B25" t="s">
        <v>43</v>
      </c>
      <c r="C25" s="17">
        <f>104324.28-17331.83</f>
        <v>86992.45</v>
      </c>
      <c r="E25" s="29"/>
    </row>
    <row r="26" spans="1:5" x14ac:dyDescent="0.25">
      <c r="A26">
        <v>49</v>
      </c>
      <c r="B26" t="s">
        <v>51</v>
      </c>
      <c r="C26" s="17">
        <v>21.5</v>
      </c>
      <c r="E26" s="28"/>
    </row>
    <row r="27" spans="1:5" x14ac:dyDescent="0.25">
      <c r="B27" s="14" t="s">
        <v>44</v>
      </c>
      <c r="C27" s="18">
        <f>SUM(C19:C26)</f>
        <v>517475.98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63024.840000000084</v>
      </c>
    </row>
    <row r="30" spans="1:5" x14ac:dyDescent="0.25">
      <c r="B30" t="s">
        <v>58</v>
      </c>
      <c r="C30" s="17">
        <v>-17331.830000000002</v>
      </c>
    </row>
    <row r="31" spans="1:5" ht="15.75" thickBot="1" x14ac:dyDescent="0.3">
      <c r="B31" s="14" t="s">
        <v>52</v>
      </c>
      <c r="C31" s="22">
        <f>SUM(C29:C30)</f>
        <v>45693.010000000082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ENERO</vt:lpstr>
      <vt:lpstr>RES ENERO</vt:lpstr>
      <vt:lpstr>'RES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2020-03-10T15:51:09Z</dcterms:modified>
</cp:coreProperties>
</file>