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B6785900-B5E3-4BFD-8352-EAEAABFD08EE}" xr6:coauthVersionLast="44" xr6:coauthVersionMax="44" xr10:uidLastSave="{00000000-0000-0000-0000-000000000000}"/>
  <bookViews>
    <workbookView xWindow="-120" yWindow="-120" windowWidth="20730" windowHeight="11310" activeTab="1" xr2:uid="{00000000-000D-0000-FFFF-FFFF00000000}"/>
  </bookViews>
  <sheets>
    <sheet name="BCDICIEMBRE" sheetId="4" r:id="rId1"/>
    <sheet name="RDICIEMBRE" sheetId="7" r:id="rId2"/>
  </sheets>
  <definedNames>
    <definedName name="_xlnm.Print_Area" localSheetId="1">RDICIEMBRE!$A$1:$E$40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7" l="1"/>
  <c r="C25" i="7"/>
  <c r="G16" i="4" l="1"/>
  <c r="C16" i="7" l="1"/>
  <c r="G23" i="4" l="1"/>
  <c r="C16" i="4"/>
  <c r="G25" i="4" l="1"/>
  <c r="C27" i="7"/>
  <c r="C29" i="7" s="1"/>
</calcChain>
</file>

<file path=xl/sharedStrings.xml><?xml version="1.0" encoding="utf-8"?>
<sst xmlns="http://schemas.openxmlformats.org/spreadsheetml/2006/main" count="66" uniqueCount="60">
  <si>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</si>
  <si>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</si>
  <si>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</si>
  <si>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</si>
  <si>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</si>
  <si>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</si>
  <si>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</si>
  <si>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</si>
  <si>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</si>
  <si>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</si>
  <si>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</si>
  <si>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</si>
  <si>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</si>
  <si>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</si>
  <si>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</si>
  <si>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</si>
  <si>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</si>
  <si>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</si>
  <si>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</si>
  <si>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</si>
  <si>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</si>
  <si>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</si>
  <si>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</si>
  <si>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</si>
  <si>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</si>
  <si>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</si>
  <si>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</si>
  <si>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</si>
  <si>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</si>
  <si>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</si>
  <si>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</si>
  <si>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</si>
  <si>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</si>
  <si>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</si>
  <si>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</si>
  <si>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</si>
  <si>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</si>
  <si>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</si>
  <si>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</si>
  <si>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</si>
  <si>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</si>
  <si>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</si>
  <si>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</si>
  <si>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</si>
  <si>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</si>
  <si>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</si>
  <si>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</si>
  <si>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</si>
  <si>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</si>
  <si>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</si>
  <si>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</si>
  <si>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</si>
  <si>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</si>
  <si>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</si>
  <si>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</si>
  <si>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 xml:space="preserve">    Inversiones financieras</t>
  </si>
  <si>
    <t xml:space="preserve">    Otros activos</t>
  </si>
  <si>
    <t>ESTADO DE RESULTADOS DEL 01 ENERO AL 31  DE DICIEMBRE DE 2019</t>
  </si>
  <si>
    <t>BALANCE DE COMPROBACIÓN  AL 31 DE DICIEMBRE  DE 2019</t>
  </si>
  <si>
    <t>PROVISION DE CONTRIBUCIÓN ESPECIAL PARA EL PLAN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</si>
</sst>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164" fontId="3" fillId="0" borderId="0" xfId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3" zoomScaleNormal="100" workbookViewId="0">
      <selection activeCell="F13" sqref="F13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22.5703125" customWidth="1"/>
  </cols>
  <sheetData>
    <row r="1" spans="1:7" x14ac:dyDescent="0.25">
      <c r="B1" s="4"/>
    </row>
    <row r="2" spans="1:7" ht="18.75" x14ac:dyDescent="0.3">
      <c r="A2" s="1"/>
      <c r="B2" s="27" t="s">
        <v>51</v>
      </c>
      <c r="C2" s="27"/>
      <c r="D2" s="27"/>
      <c r="E2" s="27"/>
      <c r="F2" s="27"/>
    </row>
    <row r="3" spans="1:7" ht="18.75" x14ac:dyDescent="0.3">
      <c r="A3" s="1"/>
      <c r="B3" s="28" t="s">
        <v>58</v>
      </c>
      <c r="C3" s="28"/>
      <c r="D3" s="28"/>
      <c r="E3" s="28"/>
      <c r="F3" s="28"/>
    </row>
    <row r="4" spans="1:7" ht="18.75" x14ac:dyDescent="0.3">
      <c r="A4" s="1"/>
      <c r="B4" s="29" t="s">
        <v>29</v>
      </c>
      <c r="C4" s="29"/>
      <c r="D4" s="29"/>
      <c r="E4" s="29"/>
      <c r="F4" s="29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6">
        <v>2403285.2000000002</v>
      </c>
      <c r="D7" s="7"/>
      <c r="E7" s="1">
        <v>21</v>
      </c>
      <c r="F7" s="2" t="s">
        <v>8</v>
      </c>
      <c r="G7" s="7">
        <v>19671.57</v>
      </c>
    </row>
    <row r="8" spans="1:7" ht="18.75" x14ac:dyDescent="0.3">
      <c r="A8" s="1">
        <v>12</v>
      </c>
      <c r="B8" s="2" t="s">
        <v>55</v>
      </c>
      <c r="C8" s="26">
        <v>2493732.46</v>
      </c>
      <c r="D8" s="7"/>
      <c r="E8" s="1">
        <v>22</v>
      </c>
      <c r="F8" s="2" t="s">
        <v>9</v>
      </c>
      <c r="G8" s="7">
        <v>1788021.75</v>
      </c>
    </row>
    <row r="9" spans="1:7" ht="18.75" x14ac:dyDescent="0.3">
      <c r="A9" s="1">
        <v>13</v>
      </c>
      <c r="B9" s="2" t="s">
        <v>53</v>
      </c>
      <c r="C9" s="26">
        <v>0</v>
      </c>
      <c r="D9" s="7"/>
      <c r="E9" s="1">
        <v>23</v>
      </c>
      <c r="F9" s="2" t="s">
        <v>10</v>
      </c>
      <c r="G9" s="7">
        <v>174198.9</v>
      </c>
    </row>
    <row r="10" spans="1:7" ht="18.75" x14ac:dyDescent="0.3">
      <c r="A10" s="1">
        <v>14</v>
      </c>
      <c r="B10" s="2" t="s">
        <v>2</v>
      </c>
      <c r="C10" s="26">
        <v>2607045.15</v>
      </c>
      <c r="D10" s="7"/>
      <c r="E10" s="1">
        <v>24</v>
      </c>
      <c r="F10" s="2" t="s">
        <v>11</v>
      </c>
      <c r="G10" s="7">
        <v>1647448.7</v>
      </c>
    </row>
    <row r="11" spans="1:7" ht="18.75" x14ac:dyDescent="0.3">
      <c r="A11" s="1">
        <v>16</v>
      </c>
      <c r="B11" s="2" t="s">
        <v>3</v>
      </c>
      <c r="C11" s="26">
        <v>1238483.9099999999</v>
      </c>
      <c r="D11" s="7"/>
      <c r="E11" s="1">
        <v>25</v>
      </c>
      <c r="F11" s="2" t="s">
        <v>12</v>
      </c>
      <c r="G11" s="7">
        <v>0</v>
      </c>
    </row>
    <row r="12" spans="1:7" ht="18.75" x14ac:dyDescent="0.3">
      <c r="A12" s="1">
        <v>17</v>
      </c>
      <c r="B12" s="2" t="s">
        <v>4</v>
      </c>
      <c r="C12" s="26">
        <v>0</v>
      </c>
      <c r="D12" s="7"/>
      <c r="E12" s="1">
        <v>26</v>
      </c>
      <c r="F12" s="2" t="s">
        <v>13</v>
      </c>
      <c r="G12" s="7">
        <v>344114.02</v>
      </c>
    </row>
    <row r="13" spans="1:7" ht="18.75" x14ac:dyDescent="0.3">
      <c r="A13" s="1">
        <v>18</v>
      </c>
      <c r="B13" s="2" t="s">
        <v>5</v>
      </c>
      <c r="C13" s="26">
        <v>163246.66</v>
      </c>
      <c r="D13" s="7"/>
      <c r="E13" s="1">
        <v>27</v>
      </c>
      <c r="F13" s="2" t="s">
        <v>14</v>
      </c>
      <c r="G13" s="7">
        <v>600310.78</v>
      </c>
    </row>
    <row r="14" spans="1:7" ht="18.75" x14ac:dyDescent="0.3">
      <c r="A14" s="1">
        <v>19</v>
      </c>
      <c r="B14" s="2" t="s">
        <v>56</v>
      </c>
      <c r="C14" s="26">
        <v>911062.78</v>
      </c>
      <c r="D14" s="7"/>
      <c r="E14" s="1">
        <v>28</v>
      </c>
      <c r="F14" s="2" t="s">
        <v>15</v>
      </c>
      <c r="G14" s="7">
        <v>0</v>
      </c>
    </row>
    <row r="15" spans="1:7" ht="18.75" x14ac:dyDescent="0.3">
      <c r="A15" s="1"/>
      <c r="E15" s="1">
        <v>29</v>
      </c>
      <c r="F15" s="2" t="s">
        <v>16</v>
      </c>
      <c r="G15" s="10">
        <v>315523.18</v>
      </c>
    </row>
    <row r="16" spans="1:7" ht="19.5" thickBot="1" x14ac:dyDescent="0.35">
      <c r="A16" s="1"/>
      <c r="B16" s="3" t="s">
        <v>6</v>
      </c>
      <c r="C16" s="25">
        <f>SUM(C7:C14)</f>
        <v>9816856.1600000001</v>
      </c>
      <c r="D16" s="8"/>
      <c r="E16" s="1"/>
      <c r="F16" s="3" t="s">
        <v>17</v>
      </c>
      <c r="G16" s="9">
        <f>SUM(G7:G15)</f>
        <v>4889288.8999999994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18</v>
      </c>
    </row>
    <row r="19" spans="1:8" ht="18.75" x14ac:dyDescent="0.3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75" x14ac:dyDescent="0.3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75" x14ac:dyDescent="0.3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75" x14ac:dyDescent="0.3">
      <c r="A22" s="1"/>
      <c r="B22" s="2"/>
      <c r="E22" s="1">
        <v>38</v>
      </c>
      <c r="F22" s="2" t="s">
        <v>22</v>
      </c>
      <c r="G22" s="10">
        <v>1000206.84</v>
      </c>
      <c r="H22" s="26"/>
    </row>
    <row r="23" spans="1:8" ht="18.75" x14ac:dyDescent="0.3">
      <c r="A23" s="1"/>
      <c r="B23" s="2"/>
      <c r="E23" s="1"/>
      <c r="F23" s="2" t="s">
        <v>23</v>
      </c>
      <c r="G23" s="11">
        <f>SUM(G19:G22)</f>
        <v>4927567.26</v>
      </c>
      <c r="H23" s="26"/>
    </row>
    <row r="24" spans="1:8" ht="18.75" x14ac:dyDescent="0.3">
      <c r="A24" s="1"/>
      <c r="B24" s="2"/>
      <c r="E24" s="1"/>
      <c r="F24" s="2"/>
      <c r="G24" s="16"/>
      <c r="H24" s="26"/>
    </row>
    <row r="25" spans="1:8" ht="19.5" thickBot="1" x14ac:dyDescent="0.35">
      <c r="A25" s="1"/>
      <c r="B25" s="3"/>
      <c r="E25" s="1"/>
      <c r="F25" s="3" t="s">
        <v>24</v>
      </c>
      <c r="G25" s="12">
        <f>+G23+G16</f>
        <v>9816856.1600000001</v>
      </c>
      <c r="H25" s="26"/>
    </row>
    <row r="26" spans="1:8" ht="19.5" thickTop="1" x14ac:dyDescent="0.3">
      <c r="A26" s="1"/>
      <c r="B26" s="3"/>
      <c r="E26" s="1"/>
      <c r="F26" s="3"/>
      <c r="G26" s="4"/>
    </row>
    <row r="27" spans="1:8" ht="18.75" x14ac:dyDescent="0.3">
      <c r="A27" s="1"/>
      <c r="B27" s="3"/>
      <c r="E27" s="1"/>
      <c r="F27" s="3"/>
      <c r="G27" s="4"/>
    </row>
    <row r="28" spans="1:8" ht="18.75" x14ac:dyDescent="0.3">
      <c r="A28" s="1"/>
      <c r="B28" s="3"/>
      <c r="E28" s="1"/>
      <c r="F28" s="3"/>
      <c r="G28" s="4"/>
    </row>
    <row r="29" spans="1:8" ht="18.75" x14ac:dyDescent="0.3">
      <c r="A29" s="1"/>
      <c r="B29" s="3"/>
      <c r="E29" s="1"/>
      <c r="F29" s="3"/>
      <c r="G29" s="4"/>
    </row>
    <row r="30" spans="1:8" ht="18.75" x14ac:dyDescent="0.3">
      <c r="A30" s="1"/>
      <c r="B30" s="3"/>
      <c r="E30" s="1"/>
      <c r="F30" s="3"/>
      <c r="G30" s="4"/>
    </row>
    <row r="31" spans="1:8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1"/>
  <sheetViews>
    <sheetView showGridLines="0" tabSelected="1" zoomScaleNormal="100" workbookViewId="0">
      <selection activeCell="B31" sqref="B31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7" t="s">
        <v>51</v>
      </c>
      <c r="B3" s="27"/>
      <c r="C3" s="27"/>
      <c r="D3" s="27"/>
      <c r="E3" s="27"/>
    </row>
    <row r="4" spans="1:5" ht="18.75" x14ac:dyDescent="0.3">
      <c r="A4" s="28" t="s">
        <v>57</v>
      </c>
      <c r="B4" s="28"/>
      <c r="C4" s="28"/>
      <c r="D4" s="28"/>
      <c r="E4" s="28"/>
    </row>
    <row r="5" spans="1:5" ht="15.75" x14ac:dyDescent="0.25">
      <c r="A5" s="29" t="s">
        <v>29</v>
      </c>
      <c r="B5" s="29"/>
      <c r="C5" s="29"/>
      <c r="D5" s="29"/>
      <c r="E5" s="29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8569896.4100000001</v>
      </c>
    </row>
    <row r="9" spans="1:5" x14ac:dyDescent="0.25">
      <c r="A9">
        <v>52</v>
      </c>
      <c r="B9" t="s">
        <v>32</v>
      </c>
      <c r="C9" s="17">
        <v>2530411.34</v>
      </c>
    </row>
    <row r="10" spans="1:5" x14ac:dyDescent="0.25">
      <c r="A10">
        <v>54</v>
      </c>
      <c r="B10" t="s">
        <v>46</v>
      </c>
      <c r="C10" s="17">
        <v>433395.21</v>
      </c>
    </row>
    <row r="11" spans="1:5" x14ac:dyDescent="0.25">
      <c r="A11">
        <v>55</v>
      </c>
      <c r="B11" t="s">
        <v>47</v>
      </c>
      <c r="C11" s="17">
        <v>921660.34</v>
      </c>
    </row>
    <row r="12" spans="1:5" x14ac:dyDescent="0.25">
      <c r="A12">
        <v>56</v>
      </c>
      <c r="B12" t="s">
        <v>33</v>
      </c>
      <c r="C12" s="17">
        <v>110014.38</v>
      </c>
    </row>
    <row r="13" spans="1:5" x14ac:dyDescent="0.25">
      <c r="A13">
        <v>57</v>
      </c>
      <c r="B13" t="s">
        <v>34</v>
      </c>
      <c r="C13" s="17">
        <v>186397.64</v>
      </c>
    </row>
    <row r="14" spans="1:5" x14ac:dyDescent="0.25">
      <c r="A14">
        <v>58</v>
      </c>
      <c r="B14" t="s">
        <v>48</v>
      </c>
      <c r="C14" s="17">
        <v>26175.3</v>
      </c>
    </row>
    <row r="15" spans="1:5" x14ac:dyDescent="0.25">
      <c r="A15">
        <v>59</v>
      </c>
      <c r="B15" t="s">
        <v>49</v>
      </c>
      <c r="C15" s="17">
        <v>25267.82</v>
      </c>
    </row>
    <row r="16" spans="1:5" x14ac:dyDescent="0.25">
      <c r="B16" s="14" t="s">
        <v>35</v>
      </c>
      <c r="C16" s="18">
        <f>SUM(C8:C15)</f>
        <v>12803218.440000003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1715368.68</v>
      </c>
    </row>
    <row r="20" spans="1:6" x14ac:dyDescent="0.25">
      <c r="A20">
        <v>42</v>
      </c>
      <c r="B20" t="s">
        <v>38</v>
      </c>
      <c r="C20" s="17">
        <v>3505088.58</v>
      </c>
    </row>
    <row r="21" spans="1:6" x14ac:dyDescent="0.25">
      <c r="A21">
        <v>43</v>
      </c>
      <c r="B21" t="s">
        <v>39</v>
      </c>
      <c r="C21" s="17">
        <v>2578726.34</v>
      </c>
      <c r="F21" s="13"/>
    </row>
    <row r="22" spans="1:6" x14ac:dyDescent="0.25">
      <c r="A22">
        <v>45</v>
      </c>
      <c r="B22" t="s">
        <v>40</v>
      </c>
      <c r="C22" s="17">
        <v>2035651.15</v>
      </c>
    </row>
    <row r="23" spans="1:6" x14ac:dyDescent="0.25">
      <c r="A23">
        <v>46</v>
      </c>
      <c r="B23" t="s">
        <v>41</v>
      </c>
      <c r="C23" s="17">
        <v>465422.37</v>
      </c>
    </row>
    <row r="24" spans="1:6" x14ac:dyDescent="0.25">
      <c r="A24">
        <v>47</v>
      </c>
      <c r="B24" t="s">
        <v>42</v>
      </c>
      <c r="C24" s="17">
        <v>44363.91</v>
      </c>
    </row>
    <row r="25" spans="1:6" x14ac:dyDescent="0.25">
      <c r="A25">
        <v>48</v>
      </c>
      <c r="B25" t="s">
        <v>43</v>
      </c>
      <c r="C25" s="17">
        <f>1870068.41-257301.6-29936.94</f>
        <v>1582829.8699999999</v>
      </c>
    </row>
    <row r="26" spans="1:6" x14ac:dyDescent="0.25">
      <c r="A26">
        <v>49</v>
      </c>
      <c r="B26" t="s">
        <v>50</v>
      </c>
      <c r="C26" s="17">
        <v>4338.75</v>
      </c>
    </row>
    <row r="27" spans="1:6" x14ac:dyDescent="0.25">
      <c r="B27" s="14" t="s">
        <v>44</v>
      </c>
      <c r="C27" s="18">
        <f>SUM(C19:C26)</f>
        <v>11931789.649999999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871428.79000000469</v>
      </c>
      <c r="F29" s="13"/>
    </row>
    <row r="30" spans="1:6" x14ac:dyDescent="0.25">
      <c r="B30" t="s">
        <v>54</v>
      </c>
      <c r="C30" s="17">
        <v>-257301.6</v>
      </c>
    </row>
    <row r="31" spans="1:6" x14ac:dyDescent="0.25">
      <c r="B31" t="s">
        <v>59</v>
      </c>
      <c r="C31" s="17">
        <v>-29936.94</v>
      </c>
    </row>
    <row r="32" spans="1:6" ht="15.75" thickBot="1" x14ac:dyDescent="0.3">
      <c r="B32" s="14" t="s">
        <v>52</v>
      </c>
      <c r="C32" s="22">
        <f>SUM(C29:C31)</f>
        <v>584190.25000000477</v>
      </c>
    </row>
    <row r="33" spans="2:5" ht="15.75" thickTop="1" x14ac:dyDescent="0.25"/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E37" s="15"/>
    </row>
    <row r="38" spans="2:5" x14ac:dyDescent="0.25">
      <c r="C38" s="15"/>
    </row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BCDICIEMBRE</vt:lpstr>
      <vt:lpstr>RDICIEMBRE</vt:lpstr>
      <vt:lpstr>RDICIEMBRE!Área_de_impresión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2020-03-09T20:12:36Z</dcterms:modified>
</cp:coreProperties>
</file>