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EF BVES\2020\"/>
    </mc:Choice>
  </mc:AlternateContent>
  <xr:revisionPtr revIDLastSave="0" documentId="13_ncr:1_{C3007FED-98D8-454A-8507-7FDA8CCE602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1" i="2" l="1"/>
  <c r="C41" i="2"/>
  <c r="C62" i="2" l="1"/>
  <c r="C34" i="2" l="1"/>
  <c r="C29" i="2" l="1"/>
  <c r="C58" i="2" l="1"/>
  <c r="C63" i="2" s="1"/>
  <c r="C68" i="2" s="1"/>
  <c r="C18" i="2" l="1"/>
  <c r="A52" i="2" l="1"/>
  <c r="C12" i="2"/>
  <c r="C20" i="2" l="1"/>
  <c r="C42" i="2" l="1"/>
</calcChain>
</file>

<file path=xl/sharedStrings.xml><?xml version="1.0" encoding="utf-8"?>
<sst xmlns="http://schemas.openxmlformats.org/spreadsheetml/2006/main" count="51" uniqueCount="48">
  <si>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</si>
  <si>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</si>
  <si>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</si>
  <si>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</si>
  <si>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</si>
  <si>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</si>
  <si>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</si>
  <si>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</si>
  <si>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</si>
  <si>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</si>
  <si>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</si>
  <si>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</si>
  <si>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</si>
  <si>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</si>
  <si>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</si>
  <si>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</si>
  <si>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</si>
  <si>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</si>
  <si>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</si>
  <si>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</si>
  <si>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</si>
  <si>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</si>
  <si>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</si>
  <si>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</si>
  <si>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</si>
  <si>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</si>
  <si>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</si>
  <si>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</si>
  <si>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</si>
  <si>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</si>
  <si>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</si>
  <si>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</si>
  <si>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</si>
  <si>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</si>
  <si>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</si>
  <si>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</si>
  <si>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</si>
  <si>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Impuesto sobre la renta diferido</t>
  </si>
  <si>
    <t>Depreciacion y amortizaciones</t>
  </si>
  <si>
    <t>Préstamos a corto plazo</t>
  </si>
  <si>
    <t>Reserva legal</t>
  </si>
  <si>
    <t>Ingresos de operación</t>
  </si>
  <si>
    <t>Ingresos financieros</t>
  </si>
  <si>
    <t>Gastos financieros</t>
  </si>
  <si>
    <t>Resultados antes de impuestos</t>
  </si>
  <si>
    <t>Estado de situación financiera separado al 31 de enero 2020</t>
  </si>
  <si>
    <t>Estado Separado del Resultado Integral por el período del 1 de enero al 31 de enero 2020</t>
  </si>
  <si>
    <t>Resultado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</si>
</sst>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sz val="10"/>
      <color rgb="FF000000"/>
      <name val="Univers for KPMG"/>
    </font>
    <font>
      <b/>
      <sz val="10"/>
      <color rgb="FF00000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0" fontId="9" fillId="0" borderId="0" xfId="0" applyFont="1" applyBorder="1" applyAlignment="1">
      <alignment horizontal="left" vertical="center" wrapText="1" indent="2"/>
    </xf>
    <xf numFmtId="164" fontId="8" fillId="0" borderId="0" xfId="1" applyFont="1" applyBorder="1"/>
    <xf numFmtId="164" fontId="8" fillId="0" borderId="5" xfId="1" applyFont="1" applyBorder="1"/>
    <xf numFmtId="0" fontId="10" fillId="0" borderId="0" xfId="0" applyFont="1" applyBorder="1" applyAlignment="1">
      <alignment horizontal="left" vertical="center" wrapText="1" indent="2"/>
    </xf>
    <xf numFmtId="164" fontId="5" fillId="0" borderId="0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topLeftCell="A10" zoomScaleNormal="100" workbookViewId="0">
      <selection activeCell="G72" sqref="G72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>
      <c r="A1" s="38" t="s">
        <v>20</v>
      </c>
      <c r="B1" s="38"/>
      <c r="C1" s="38"/>
    </row>
    <row r="2" spans="1:3">
      <c r="A2" s="38" t="s">
        <v>21</v>
      </c>
      <c r="B2" s="38"/>
      <c r="C2" s="38"/>
    </row>
    <row r="3" spans="1:3">
      <c r="A3" s="27" t="s">
        <v>0</v>
      </c>
      <c r="B3" s="27"/>
      <c r="C3" s="27"/>
    </row>
    <row r="4" spans="1:3">
      <c r="A4" s="38" t="s">
        <v>45</v>
      </c>
      <c r="B4" s="38"/>
      <c r="C4" s="38"/>
    </row>
    <row r="5" spans="1:3" ht="22.5" customHeight="1" thickBot="1">
      <c r="A5" s="39" t="s">
        <v>17</v>
      </c>
      <c r="B5" s="39"/>
      <c r="C5" s="39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3">
        <v>2019</v>
      </c>
    </row>
    <row r="9" spans="1:3">
      <c r="A9" s="4" t="s">
        <v>3</v>
      </c>
    </row>
    <row r="10" spans="1:3">
      <c r="A10" s="1" t="s">
        <v>22</v>
      </c>
      <c r="C10" s="5">
        <v>16203.65</v>
      </c>
    </row>
    <row r="11" spans="1:3">
      <c r="A11" s="1" t="s">
        <v>23</v>
      </c>
      <c r="C11" s="5">
        <v>264.17</v>
      </c>
    </row>
    <row r="12" spans="1:3">
      <c r="A12" s="7" t="s">
        <v>4</v>
      </c>
      <c r="C12" s="8">
        <f>SUM(C10:C11)</f>
        <v>16467.82</v>
      </c>
    </row>
    <row r="13" spans="1:3">
      <c r="A13" s="7"/>
      <c r="C13" s="9"/>
    </row>
    <row r="14" spans="1:3">
      <c r="A14" s="4" t="s">
        <v>5</v>
      </c>
      <c r="C14" s="6"/>
    </row>
    <row r="15" spans="1:3" ht="15.75" customHeight="1">
      <c r="A15" s="1" t="s">
        <v>24</v>
      </c>
      <c r="C15" s="6">
        <v>3026.98</v>
      </c>
    </row>
    <row r="16" spans="1:3">
      <c r="A16" s="1" t="s">
        <v>25</v>
      </c>
      <c r="C16" s="5">
        <v>73694.720000000001</v>
      </c>
    </row>
    <row r="17" spans="1:3">
      <c r="A17" s="1" t="s">
        <v>26</v>
      </c>
      <c r="C17" s="5">
        <v>273.63</v>
      </c>
    </row>
    <row r="18" spans="1:3">
      <c r="A18" s="7" t="s">
        <v>6</v>
      </c>
      <c r="C18" s="8">
        <f>SUM(C15:C17)</f>
        <v>76995.33</v>
      </c>
    </row>
    <row r="19" spans="1:3">
      <c r="A19" s="10"/>
      <c r="C19" s="5"/>
    </row>
    <row r="20" spans="1:3" ht="13.5" thickBot="1">
      <c r="A20" s="7" t="s">
        <v>7</v>
      </c>
      <c r="C20" s="11">
        <f>+C18+C12</f>
        <v>93463.15</v>
      </c>
    </row>
    <row r="21" spans="1:3" ht="13.5" thickTop="1">
      <c r="C21" s="6"/>
    </row>
    <row r="22" spans="1:3">
      <c r="A22" s="3" t="s">
        <v>8</v>
      </c>
      <c r="C22" s="6"/>
    </row>
    <row r="23" spans="1:3">
      <c r="A23" s="4" t="s">
        <v>9</v>
      </c>
      <c r="C23" s="6"/>
    </row>
    <row r="24" spans="1:3">
      <c r="A24" s="1" t="s">
        <v>33</v>
      </c>
      <c r="C24" s="6">
        <v>504.65</v>
      </c>
    </row>
    <row r="25" spans="1:3">
      <c r="A25" s="1" t="s">
        <v>39</v>
      </c>
      <c r="C25" s="6">
        <v>97.5</v>
      </c>
    </row>
    <row r="26" spans="1:3">
      <c r="A26" s="1" t="s">
        <v>34</v>
      </c>
      <c r="C26" s="6">
        <v>6000</v>
      </c>
    </row>
    <row r="27" spans="1:3">
      <c r="A27" s="1" t="s">
        <v>35</v>
      </c>
      <c r="C27" s="6">
        <v>14.33</v>
      </c>
    </row>
    <row r="28" spans="1:3">
      <c r="A28" s="1" t="s">
        <v>36</v>
      </c>
      <c r="C28" s="6">
        <v>16807.16</v>
      </c>
    </row>
    <row r="29" spans="1:3">
      <c r="A29" s="7" t="s">
        <v>10</v>
      </c>
      <c r="C29" s="12">
        <f>SUM(C24:C28)</f>
        <v>23423.64</v>
      </c>
    </row>
    <row r="30" spans="1:3">
      <c r="A30" s="7"/>
      <c r="C30" s="24"/>
    </row>
    <row r="31" spans="1:3">
      <c r="A31" s="4" t="s">
        <v>18</v>
      </c>
      <c r="C31" s="24"/>
    </row>
    <row r="32" spans="1:3">
      <c r="A32" s="25" t="s">
        <v>27</v>
      </c>
      <c r="C32" s="26">
        <v>1755</v>
      </c>
    </row>
    <row r="33" spans="1:6">
      <c r="A33" s="25" t="s">
        <v>37</v>
      </c>
      <c r="C33" s="26">
        <v>322.66000000000003</v>
      </c>
    </row>
    <row r="34" spans="1:6">
      <c r="A34" s="7" t="s">
        <v>19</v>
      </c>
      <c r="C34" s="12">
        <f>SUM(C32:C33)</f>
        <v>2077.66</v>
      </c>
    </row>
    <row r="35" spans="1:6">
      <c r="C35" s="6"/>
    </row>
    <row r="36" spans="1:6">
      <c r="A36" s="3" t="s">
        <v>11</v>
      </c>
      <c r="C36" s="6"/>
    </row>
    <row r="37" spans="1:6">
      <c r="A37" s="29" t="s">
        <v>12</v>
      </c>
      <c r="B37" s="29"/>
      <c r="C37" s="30">
        <v>63950</v>
      </c>
    </row>
    <row r="38" spans="1:6">
      <c r="A38" s="29" t="s">
        <v>40</v>
      </c>
      <c r="B38" s="29"/>
      <c r="C38" s="30">
        <v>325.14999999999998</v>
      </c>
    </row>
    <row r="39" spans="1:6">
      <c r="A39" s="1" t="s">
        <v>28</v>
      </c>
      <c r="C39" s="17">
        <v>3777.69</v>
      </c>
    </row>
    <row r="40" spans="1:6">
      <c r="A40" s="1" t="s">
        <v>47</v>
      </c>
      <c r="C40" s="17">
        <v>-90.99</v>
      </c>
    </row>
    <row r="41" spans="1:6">
      <c r="A41" s="7" t="s">
        <v>13</v>
      </c>
      <c r="C41" s="12">
        <f>SUM(C37:C40)</f>
        <v>67961.849999999991</v>
      </c>
    </row>
    <row r="42" spans="1:6" ht="13.5" thickBot="1">
      <c r="A42" s="7" t="s">
        <v>14</v>
      </c>
      <c r="C42" s="11">
        <f>+C41+C34+C29</f>
        <v>93463.15</v>
      </c>
      <c r="F42" s="17"/>
    </row>
    <row r="43" spans="1:6" ht="14.25" thickTop="1" thickBot="1">
      <c r="A43" s="13"/>
      <c r="B43" s="13"/>
      <c r="C43" s="13"/>
    </row>
    <row r="44" spans="1:6" ht="13.5" thickTop="1">
      <c r="A44" s="2"/>
      <c r="B44" s="2"/>
      <c r="C44" s="2"/>
    </row>
    <row r="45" spans="1:6">
      <c r="A45" s="14"/>
      <c r="B45" s="15"/>
      <c r="C45" s="16"/>
    </row>
    <row r="48" spans="1:6">
      <c r="A48" s="38" t="s">
        <v>20</v>
      </c>
      <c r="B48" s="38"/>
      <c r="C48" s="38"/>
    </row>
    <row r="49" spans="1:3">
      <c r="A49" s="38" t="s">
        <v>21</v>
      </c>
      <c r="B49" s="38"/>
      <c r="C49" s="38"/>
    </row>
    <row r="50" spans="1:3">
      <c r="A50" s="28" t="s">
        <v>0</v>
      </c>
      <c r="B50" s="28"/>
      <c r="C50" s="28"/>
    </row>
    <row r="51" spans="1:3">
      <c r="A51" s="28" t="s">
        <v>46</v>
      </c>
      <c r="B51" s="28"/>
      <c r="C51" s="28"/>
    </row>
    <row r="52" spans="1:3" ht="13.5" thickBot="1">
      <c r="A52" s="37" t="str">
        <f>+A5</f>
        <v>(Cifras en Miles de Dólares de los Estados Unidos de América)</v>
      </c>
      <c r="B52" s="37"/>
      <c r="C52" s="37"/>
    </row>
    <row r="53" spans="1:3" ht="13.5" thickTop="1">
      <c r="A53" s="17"/>
      <c r="B53" s="17"/>
      <c r="C53" s="17"/>
    </row>
    <row r="54" spans="1:3">
      <c r="A54" s="17"/>
      <c r="B54" s="17"/>
      <c r="C54" s="17"/>
    </row>
    <row r="55" spans="1:3">
      <c r="A55" s="18" t="s">
        <v>41</v>
      </c>
      <c r="B55" s="17"/>
      <c r="C55" s="23">
        <v>2019</v>
      </c>
    </row>
    <row r="56" spans="1:3">
      <c r="A56" s="18"/>
      <c r="B56" s="17"/>
      <c r="C56" s="23"/>
    </row>
    <row r="57" spans="1:3">
      <c r="A57" s="17" t="s">
        <v>29</v>
      </c>
      <c r="B57" s="17"/>
      <c r="C57" s="17">
        <v>0</v>
      </c>
    </row>
    <row r="58" spans="1:3">
      <c r="A58" s="17"/>
      <c r="B58" s="17"/>
      <c r="C58" s="19">
        <f>SUM(C57:C57)</f>
        <v>0</v>
      </c>
    </row>
    <row r="59" spans="1:3">
      <c r="A59" s="18" t="s">
        <v>15</v>
      </c>
      <c r="B59" s="17"/>
      <c r="C59" s="6"/>
    </row>
    <row r="60" spans="1:3">
      <c r="A60" s="32" t="s">
        <v>30</v>
      </c>
      <c r="B60" s="17"/>
      <c r="C60" s="33">
        <v>-107.37</v>
      </c>
    </row>
    <row r="61" spans="1:3">
      <c r="A61" s="32" t="s">
        <v>38</v>
      </c>
      <c r="B61" s="17"/>
      <c r="C61" s="33">
        <v>-20.57</v>
      </c>
    </row>
    <row r="62" spans="1:3">
      <c r="A62" s="32"/>
      <c r="B62" s="17"/>
      <c r="C62" s="34">
        <f>SUM(C60:C61)</f>
        <v>-127.94</v>
      </c>
    </row>
    <row r="63" spans="1:3">
      <c r="A63" s="35" t="s">
        <v>16</v>
      </c>
      <c r="B63" s="17"/>
      <c r="C63" s="33">
        <f>+C58+C62</f>
        <v>-127.94</v>
      </c>
    </row>
    <row r="64" spans="1:3">
      <c r="A64" s="32"/>
      <c r="B64" s="17"/>
      <c r="C64" s="33"/>
    </row>
    <row r="65" spans="1:3">
      <c r="A65" s="32" t="s">
        <v>42</v>
      </c>
      <c r="B65" s="17"/>
      <c r="C65" s="33">
        <v>36.950000000000003</v>
      </c>
    </row>
    <row r="66" spans="1:3">
      <c r="A66" s="32" t="s">
        <v>43</v>
      </c>
      <c r="B66" s="17"/>
      <c r="C66" s="33">
        <v>0</v>
      </c>
    </row>
    <row r="67" spans="1:3">
      <c r="A67" s="32" t="s">
        <v>31</v>
      </c>
      <c r="B67" s="17"/>
      <c r="C67" s="34">
        <v>0</v>
      </c>
    </row>
    <row r="68" spans="1:3">
      <c r="A68" s="20" t="s">
        <v>44</v>
      </c>
      <c r="B68" s="17"/>
      <c r="C68" s="36">
        <f>SUM(C63:C67)</f>
        <v>-90.99</v>
      </c>
    </row>
    <row r="69" spans="1:3">
      <c r="A69" s="17"/>
      <c r="B69" s="17"/>
      <c r="C69" s="21"/>
    </row>
    <row r="70" spans="1:3">
      <c r="A70" s="17"/>
      <c r="B70" s="17"/>
      <c r="C70" s="21"/>
    </row>
    <row r="71" spans="1:3">
      <c r="A71" s="20" t="s">
        <v>32</v>
      </c>
      <c r="B71" s="17"/>
      <c r="C71" s="31">
        <f>C68</f>
        <v>-90.99</v>
      </c>
    </row>
    <row r="72" spans="1:3" ht="13.5" thickBot="1">
      <c r="A72" s="22"/>
      <c r="B72" s="22"/>
      <c r="C72" s="22"/>
    </row>
    <row r="73" spans="1:3" ht="13.5" thickTop="1"/>
  </sheetData>
  <mergeCells count="7">
    <mergeCell ref="A52:C52"/>
    <mergeCell ref="A1:C1"/>
    <mergeCell ref="A2:C2"/>
    <mergeCell ref="A4:C4"/>
    <mergeCell ref="A5:C5"/>
    <mergeCell ref="A48:C48"/>
    <mergeCell ref="A49:C49"/>
  </mergeCells>
  <pageMargins left="1.1023622047244095" right="0.70866141732283472" top="0.74803149606299213" bottom="0.74803149606299213" header="0.31496062992125984" footer="0.31496062992125984"/>
  <pageSetup scale="75" orientation="portrait" r:id="rId1"/>
  <headerFooter>
    <oddFooter>&amp;C&amp;1#&amp;"Calibri"&amp;10&amp;K000000Información Confidencial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2020-03-02T14:20:47Z</cp:lastPrinted>
  <dcterms:created xsi:type="dcterms:W3CDTF">2017-02-09T22:50:33Z</dcterms:created>
  <dcterms:modified xsi:type="dcterms:W3CDTF">2020-03-02T23:40:33Z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61e80f-1dc0-495c-95f9-7eca5a3cf2aa_Enabled">
    <vt:lpwstr>True</vt:lpwstr>
  </property>
  <property fmtid="{D5CDD505-2E9C-101B-9397-08002B2CF9AE}" pid="3" name="MSIP_Label_9e61e80f-1dc0-495c-95f9-7eca5a3cf2aa_SiteId">
    <vt:lpwstr>b579d0fa-ecf7-43af-a250-c4935d59224b</vt:lpwstr>
  </property>
  <property fmtid="{D5CDD505-2E9C-101B-9397-08002B2CF9AE}" pid="4" name="MSIP_Label_9e61e80f-1dc0-495c-95f9-7eca5a3cf2aa_Owner">
    <vt:lpwstr>obalcaceres@bancatlan.sv</vt:lpwstr>
  </property>
  <property fmtid="{D5CDD505-2E9C-101B-9397-08002B2CF9AE}" pid="5" name="MSIP_Label_9e61e80f-1dc0-495c-95f9-7eca5a3cf2aa_SetDate">
    <vt:lpwstr>2020-03-02T14:06:44.7429161Z</vt:lpwstr>
  </property>
  <property fmtid="{D5CDD505-2E9C-101B-9397-08002B2CF9AE}" pid="6" name="MSIP_Label_9e61e80f-1dc0-495c-95f9-7eca5a3cf2aa_Name">
    <vt:lpwstr>Confidencial</vt:lpwstr>
  </property>
  <property fmtid="{D5CDD505-2E9C-101B-9397-08002B2CF9AE}" pid="7" name="MSIP_Label_9e61e80f-1dc0-495c-95f9-7eca5a3cf2aa_Application">
    <vt:lpwstr>Microsoft Azure Information Protection</vt:lpwstr>
  </property>
  <property fmtid="{D5CDD505-2E9C-101B-9397-08002B2CF9AE}" pid="8" name="MSIP_Label_9e61e80f-1dc0-495c-95f9-7eca5a3cf2aa_ActionId">
    <vt:lpwstr>14410bb9-c0c0-4be2-bb54-f1dc5fbe6549</vt:lpwstr>
  </property>
  <property fmtid="{D5CDD505-2E9C-101B-9397-08002B2CF9AE}" pid="9" name="MSIP_Label_9e61e80f-1dc0-495c-95f9-7eca5a3cf2aa_Extended_MSFT_Method">
    <vt:lpwstr>Manual</vt:lpwstr>
  </property>
  <property fmtid="{D5CDD505-2E9C-101B-9397-08002B2CF9AE}" pid="10" name="Sensitivity">
    <vt:lpwstr>Confidencial</vt:lpwstr>
  </property>
</Properties>
</file>