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Presidencia\GFyT\Contabilidad\Departamento\InversionesFinancieras\2019\EF BVES 2019\2019\"/>
    </mc:Choice>
  </mc:AlternateContent>
  <xr:revisionPtr revIDLastSave="0" documentId="13_ncr:1_{C606859D-DB43-494B-A319-5C8D002181CC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BGeneral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2" i="2" l="1"/>
  <c r="C34" i="2" l="1"/>
  <c r="C29" i="2" l="1"/>
  <c r="C57" i="2" l="1"/>
  <c r="C63" i="2" s="1"/>
  <c r="C68" i="2" s="1"/>
  <c r="C72" i="2" s="1"/>
  <c r="C18" i="2" l="1"/>
  <c r="A51" i="2" l="1"/>
  <c r="C12" i="2"/>
  <c r="C20" i="2" l="1"/>
  <c r="C40" i="2" l="1"/>
  <c r="C41" i="2" s="1"/>
</calcChain>
</file>

<file path=xl/sharedStrings.xml><?xml version="1.0" encoding="utf-8"?>
<sst xmlns="http://schemas.openxmlformats.org/spreadsheetml/2006/main" count="52" uniqueCount="49">
  <si>
    <t>(San Salvador, República de El Salvador)</t>
  </si>
  <si>
    <t xml:space="preserve"> </t>
  </si>
  <si>
    <t>Activo</t>
  </si>
  <si>
    <t>Activo corriente:</t>
  </si>
  <si>
    <t>Total activo corriente</t>
  </si>
  <si>
    <t>Activo no corriente:</t>
  </si>
  <si>
    <t>Total activo no corriente</t>
  </si>
  <si>
    <t>Total del activo</t>
  </si>
  <si>
    <t>Pasivo</t>
  </si>
  <si>
    <t>Pasivo corriente:</t>
  </si>
  <si>
    <t>Total del pasivo corriente</t>
  </si>
  <si>
    <t>Patrimonio neto</t>
  </si>
  <si>
    <t>Capital social</t>
  </si>
  <si>
    <t>Total patrimonio</t>
  </si>
  <si>
    <t>Total pasivo más patrimonio</t>
  </si>
  <si>
    <t>Gastos</t>
  </si>
  <si>
    <t>Resultados de operación</t>
  </si>
  <si>
    <t>(Cifras en Miles de Dólares de los Estados Unidos de América)</t>
  </si>
  <si>
    <t>Pasivo no corriente:</t>
  </si>
  <si>
    <t>Total del pasivo no corriente</t>
  </si>
  <si>
    <t>INVERSIONES FINANCIERAS ATLANTIDA, S.A.</t>
  </si>
  <si>
    <t>(Compañía Salvadoreña Subsidiaria de Inversiones Atlantida, S.A. domiciliada en la República de Honduras)</t>
  </si>
  <si>
    <t>Efectivo y equivalentes</t>
  </si>
  <si>
    <t>Cuentas por cobrar</t>
  </si>
  <si>
    <t>Propiedad planta y equipo neto</t>
  </si>
  <si>
    <t>Inversiones permanentes netas</t>
  </si>
  <si>
    <t>Otros activos</t>
  </si>
  <si>
    <t>Prestamos a largo plazo</t>
  </si>
  <si>
    <t>Resultados acumulados</t>
  </si>
  <si>
    <t>Dividendos en subsidiarias</t>
  </si>
  <si>
    <t>Gastos de administración</t>
  </si>
  <si>
    <t>Otros gastos</t>
  </si>
  <si>
    <t>Resultado del ejercicio</t>
  </si>
  <si>
    <t>Cuentas por pagar</t>
  </si>
  <si>
    <t>Documentos por pagar</t>
  </si>
  <si>
    <t>Retenciones y descuentos</t>
  </si>
  <si>
    <t>Cuentas por pagar partes relacionadas</t>
  </si>
  <si>
    <t>Impuesto sobre la renta diferido</t>
  </si>
  <si>
    <t>Depreciacion y amortizaciones</t>
  </si>
  <si>
    <t>Estado de situación financiera separado al 31 de diciembre 2019</t>
  </si>
  <si>
    <t>Préstamos a corto plazo</t>
  </si>
  <si>
    <t>Reserva legal</t>
  </si>
  <si>
    <t>Estado Separado del Resultado Integral por el período del 1 de enero al 31 de diciembre 2019</t>
  </si>
  <si>
    <t>Perdidas en subsidiarias</t>
  </si>
  <si>
    <t>Ingresos de operación</t>
  </si>
  <si>
    <t>Ingresos financieros</t>
  </si>
  <si>
    <t>Gastos financieros</t>
  </si>
  <si>
    <t>Resultados antes de impuestos</t>
  </si>
  <si>
    <t>Gasto por impuesto sobre la renta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</si>
</sst>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Univers for KPMG"/>
      <family val="2"/>
    </font>
    <font>
      <sz val="10"/>
      <color theme="1"/>
      <name val="Univers for KPMG"/>
      <family val="2"/>
    </font>
    <font>
      <b/>
      <u/>
      <sz val="10"/>
      <color theme="1"/>
      <name val="Univers for KPMG"/>
      <family val="2"/>
    </font>
    <font>
      <b/>
      <sz val="10"/>
      <color theme="1"/>
      <name val="Univers for KPMG"/>
    </font>
    <font>
      <b/>
      <sz val="10"/>
      <name val="Univers for KPMG"/>
      <family val="2"/>
    </font>
    <font>
      <sz val="10"/>
      <name val="Univers for KPMG"/>
      <family val="2"/>
    </font>
    <font>
      <sz val="10"/>
      <color theme="1"/>
      <name val="Univers for KPMG"/>
    </font>
    <font>
      <sz val="10"/>
      <color rgb="FF000000"/>
      <name val="Univers for KPMG"/>
    </font>
    <font>
      <b/>
      <sz val="10"/>
      <color rgb="FF000000"/>
      <name val="Univers for KPM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5" fillId="0" borderId="0" xfId="0" applyFont="1"/>
    <xf numFmtId="39" fontId="3" fillId="0" borderId="0" xfId="1" applyNumberFormat="1" applyFont="1" applyBorder="1"/>
    <xf numFmtId="39" fontId="3" fillId="0" borderId="0" xfId="1" applyNumberFormat="1" applyFont="1"/>
    <xf numFmtId="0" fontId="2" fillId="0" borderId="0" xfId="0" applyFont="1"/>
    <xf numFmtId="39" fontId="5" fillId="0" borderId="2" xfId="1" applyNumberFormat="1" applyFont="1" applyBorder="1"/>
    <xf numFmtId="39" fontId="3" fillId="0" borderId="0" xfId="1" applyNumberFormat="1" applyFont="1" applyAlignment="1">
      <alignment horizontal="right" wrapText="1"/>
    </xf>
    <xf numFmtId="0" fontId="3" fillId="0" borderId="0" xfId="0" applyFont="1" applyAlignment="1">
      <alignment horizontal="left" indent="1"/>
    </xf>
    <xf numFmtId="39" fontId="5" fillId="0" borderId="3" xfId="1" applyNumberFormat="1" applyFont="1" applyBorder="1"/>
    <xf numFmtId="39" fontId="5" fillId="0" borderId="4" xfId="1" applyNumberFormat="1" applyFont="1" applyBorder="1"/>
    <xf numFmtId="0" fontId="3" fillId="0" borderId="1" xfId="0" applyFont="1" applyBorder="1"/>
    <xf numFmtId="0" fontId="6" fillId="0" borderId="0" xfId="0" applyFont="1" applyAlignment="1"/>
    <xf numFmtId="0" fontId="7" fillId="0" borderId="0" xfId="0" applyFont="1"/>
    <xf numFmtId="0" fontId="7" fillId="0" borderId="0" xfId="0" applyFont="1" applyFill="1"/>
    <xf numFmtId="164" fontId="3" fillId="0" borderId="0" xfId="1" applyFont="1"/>
    <xf numFmtId="164" fontId="2" fillId="0" borderId="0" xfId="1" applyFont="1"/>
    <xf numFmtId="39" fontId="3" fillId="0" borderId="2" xfId="1" applyNumberFormat="1" applyFont="1" applyBorder="1"/>
    <xf numFmtId="164" fontId="5" fillId="0" borderId="0" xfId="1" applyFont="1"/>
    <xf numFmtId="39" fontId="3" fillId="0" borderId="0" xfId="1" applyNumberFormat="1" applyFont="1" applyFill="1" applyBorder="1" applyAlignment="1">
      <alignment horizontal="right" wrapText="1"/>
    </xf>
    <xf numFmtId="164" fontId="3" fillId="0" borderId="1" xfId="1" applyFont="1" applyBorder="1"/>
    <xf numFmtId="0" fontId="4" fillId="0" borderId="0" xfId="0" applyFont="1" applyAlignment="1">
      <alignment horizontal="right"/>
    </xf>
    <xf numFmtId="39" fontId="5" fillId="0" borderId="0" xfId="1" applyNumberFormat="1" applyFont="1" applyBorder="1"/>
    <xf numFmtId="0" fontId="8" fillId="0" borderId="0" xfId="0" applyFont="1"/>
    <xf numFmtId="39" fontId="8" fillId="0" borderId="0" xfId="1" applyNumberFormat="1" applyFont="1" applyBorder="1"/>
    <xf numFmtId="0" fontId="2" fillId="0" borderId="0" xfId="0" applyFont="1" applyAlignment="1">
      <alignment horizontal="left"/>
    </xf>
    <xf numFmtId="164" fontId="2" fillId="0" borderId="0" xfId="1" applyFont="1" applyAlignment="1">
      <alignment horizontal="left"/>
    </xf>
    <xf numFmtId="0" fontId="3" fillId="0" borderId="0" xfId="0" applyFont="1" applyFill="1"/>
    <xf numFmtId="39" fontId="3" fillId="0" borderId="0" xfId="1" applyNumberFormat="1" applyFont="1" applyFill="1" applyBorder="1"/>
    <xf numFmtId="164" fontId="5" fillId="0" borderId="0" xfId="1" applyFont="1" applyFill="1" applyBorder="1" applyAlignment="1">
      <alignment horizontal="right" wrapText="1"/>
    </xf>
    <xf numFmtId="0" fontId="9" fillId="0" borderId="0" xfId="0" applyFont="1" applyBorder="1" applyAlignment="1">
      <alignment horizontal="left" vertical="center" wrapText="1" indent="2"/>
    </xf>
    <xf numFmtId="164" fontId="8" fillId="0" borderId="0" xfId="1" applyFont="1" applyBorder="1"/>
    <xf numFmtId="164" fontId="8" fillId="0" borderId="5" xfId="1" applyFont="1" applyBorder="1"/>
    <xf numFmtId="164" fontId="3" fillId="0" borderId="1" xfId="1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 wrapText="1" indent="2"/>
    </xf>
    <xf numFmtId="164" fontId="5" fillId="0" borderId="0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4"/>
  <sheetViews>
    <sheetView showGridLines="0" tabSelected="1" topLeftCell="A43" zoomScaleNormal="100" workbookViewId="0">
      <selection activeCell="C82" sqref="C82"/>
    </sheetView>
  </sheetViews>
  <sheetFormatPr defaultColWidth="11.42578125" defaultRowHeight="12.75"/>
  <cols>
    <col min="1" max="1" width="38.42578125" style="1" customWidth="1"/>
    <col min="2" max="2" width="26.5703125" style="1" customWidth="1"/>
    <col min="3" max="3" width="37.5703125" style="1" customWidth="1"/>
    <col min="4" max="5" width="11.42578125" style="1"/>
    <col min="6" max="6" width="18.5703125" style="1" bestFit="1" customWidth="1"/>
    <col min="7" max="16384" width="11.42578125" style="1"/>
  </cols>
  <sheetData>
    <row r="1" spans="1:3">
      <c r="A1" s="36" t="s">
        <v>20</v>
      </c>
      <c r="B1" s="36"/>
      <c r="C1" s="36"/>
    </row>
    <row r="2" spans="1:3">
      <c r="A2" s="36" t="s">
        <v>21</v>
      </c>
      <c r="B2" s="36"/>
      <c r="C2" s="36"/>
    </row>
    <row r="3" spans="1:3">
      <c r="A3" s="27" t="s">
        <v>0</v>
      </c>
      <c r="B3" s="27"/>
      <c r="C3" s="27"/>
    </row>
    <row r="4" spans="1:3">
      <c r="A4" s="36" t="s">
        <v>39</v>
      </c>
      <c r="B4" s="36"/>
      <c r="C4" s="36"/>
    </row>
    <row r="5" spans="1:3" ht="22.5" customHeight="1" thickBot="1">
      <c r="A5" s="37" t="s">
        <v>17</v>
      </c>
      <c r="B5" s="37"/>
      <c r="C5" s="37"/>
    </row>
    <row r="6" spans="1:3" ht="13.5" thickTop="1">
      <c r="A6" s="1" t="s">
        <v>1</v>
      </c>
    </row>
    <row r="7" spans="1:3" ht="3.75" customHeight="1"/>
    <row r="8" spans="1:3">
      <c r="A8" s="3" t="s">
        <v>2</v>
      </c>
      <c r="C8" s="23">
        <v>2019</v>
      </c>
    </row>
    <row r="9" spans="1:3">
      <c r="A9" s="4" t="s">
        <v>3</v>
      </c>
    </row>
    <row r="10" spans="1:3">
      <c r="A10" s="1" t="s">
        <v>22</v>
      </c>
      <c r="C10" s="5">
        <v>6755.49</v>
      </c>
    </row>
    <row r="11" spans="1:3">
      <c r="A11" s="1" t="s">
        <v>23</v>
      </c>
      <c r="C11" s="5">
        <v>262.33999999999997</v>
      </c>
    </row>
    <row r="12" spans="1:3">
      <c r="A12" s="7" t="s">
        <v>4</v>
      </c>
      <c r="C12" s="8">
        <f>SUM(C10:C11)</f>
        <v>7017.83</v>
      </c>
    </row>
    <row r="13" spans="1:3">
      <c r="A13" s="7"/>
      <c r="C13" s="9"/>
    </row>
    <row r="14" spans="1:3">
      <c r="A14" s="4" t="s">
        <v>5</v>
      </c>
      <c r="C14" s="6"/>
    </row>
    <row r="15" spans="1:3" ht="15.75" customHeight="1">
      <c r="A15" s="1" t="s">
        <v>24</v>
      </c>
      <c r="C15" s="6">
        <v>3047.54</v>
      </c>
    </row>
    <row r="16" spans="1:3">
      <c r="A16" s="1" t="s">
        <v>25</v>
      </c>
      <c r="C16" s="5">
        <v>73194.720000000001</v>
      </c>
    </row>
    <row r="17" spans="1:3">
      <c r="A17" s="1" t="s">
        <v>26</v>
      </c>
      <c r="C17" s="5">
        <v>292.33</v>
      </c>
    </row>
    <row r="18" spans="1:3">
      <c r="A18" s="7" t="s">
        <v>6</v>
      </c>
      <c r="C18" s="8">
        <f>SUM(C15:C17)</f>
        <v>76534.59</v>
      </c>
    </row>
    <row r="19" spans="1:3">
      <c r="A19" s="10"/>
      <c r="C19" s="5"/>
    </row>
    <row r="20" spans="1:3" ht="13.5" thickBot="1">
      <c r="A20" s="7" t="s">
        <v>7</v>
      </c>
      <c r="C20" s="11">
        <f>+C18+C12</f>
        <v>83552.42</v>
      </c>
    </row>
    <row r="21" spans="1:3" ht="13.5" thickTop="1">
      <c r="C21" s="6"/>
    </row>
    <row r="22" spans="1:3">
      <c r="A22" s="3" t="s">
        <v>8</v>
      </c>
      <c r="C22" s="6"/>
    </row>
    <row r="23" spans="1:3">
      <c r="A23" s="4" t="s">
        <v>9</v>
      </c>
      <c r="C23" s="6"/>
    </row>
    <row r="24" spans="1:3">
      <c r="A24" s="1" t="s">
        <v>33</v>
      </c>
      <c r="C24" s="6">
        <v>512.29999999999995</v>
      </c>
    </row>
    <row r="25" spans="1:3">
      <c r="A25" s="1" t="s">
        <v>40</v>
      </c>
      <c r="C25" s="6">
        <v>99.78</v>
      </c>
    </row>
    <row r="26" spans="1:3">
      <c r="A26" s="1" t="s">
        <v>34</v>
      </c>
      <c r="C26" s="6">
        <v>6002.7333399999998</v>
      </c>
    </row>
    <row r="27" spans="1:3">
      <c r="A27" s="1" t="s">
        <v>35</v>
      </c>
      <c r="C27" s="6">
        <v>15.13</v>
      </c>
    </row>
    <row r="28" spans="1:3">
      <c r="A28" s="1" t="s">
        <v>36</v>
      </c>
      <c r="C28" s="6">
        <v>6791.98</v>
      </c>
    </row>
    <row r="29" spans="1:3">
      <c r="A29" s="7" t="s">
        <v>10</v>
      </c>
      <c r="C29" s="12">
        <f>SUM(C24:C28)</f>
        <v>13421.923339999999</v>
      </c>
    </row>
    <row r="30" spans="1:3">
      <c r="A30" s="7"/>
      <c r="C30" s="24"/>
    </row>
    <row r="31" spans="1:3">
      <c r="A31" s="4" t="s">
        <v>18</v>
      </c>
      <c r="C31" s="24"/>
    </row>
    <row r="32" spans="1:3">
      <c r="A32" s="25" t="s">
        <v>27</v>
      </c>
      <c r="C32" s="26">
        <v>1755</v>
      </c>
    </row>
    <row r="33" spans="1:6">
      <c r="A33" s="25" t="s">
        <v>37</v>
      </c>
      <c r="C33" s="26">
        <v>322.66000000000003</v>
      </c>
    </row>
    <row r="34" spans="1:6">
      <c r="A34" s="7" t="s">
        <v>19</v>
      </c>
      <c r="C34" s="12">
        <f>SUM(C32:C33)</f>
        <v>2077.66</v>
      </c>
    </row>
    <row r="35" spans="1:6">
      <c r="C35" s="6"/>
    </row>
    <row r="36" spans="1:6">
      <c r="A36" s="3" t="s">
        <v>11</v>
      </c>
      <c r="C36" s="6"/>
    </row>
    <row r="37" spans="1:6">
      <c r="A37" s="29" t="s">
        <v>12</v>
      </c>
      <c r="B37" s="29"/>
      <c r="C37" s="30">
        <v>63950</v>
      </c>
    </row>
    <row r="38" spans="1:6">
      <c r="A38" s="29" t="s">
        <v>41</v>
      </c>
      <c r="B38" s="29"/>
      <c r="C38" s="30">
        <v>325.14999999999998</v>
      </c>
    </row>
    <row r="39" spans="1:6">
      <c r="A39" s="1" t="s">
        <v>28</v>
      </c>
      <c r="C39" s="17">
        <v>3777.69</v>
      </c>
    </row>
    <row r="40" spans="1:6">
      <c r="A40" s="7" t="s">
        <v>13</v>
      </c>
      <c r="C40" s="12">
        <f>SUM(C37:C39)</f>
        <v>68052.84</v>
      </c>
    </row>
    <row r="41" spans="1:6" ht="13.5" thickBot="1">
      <c r="A41" s="7" t="s">
        <v>14</v>
      </c>
      <c r="C41" s="11">
        <f>+C40+C34+C29</f>
        <v>83552.423339999994</v>
      </c>
      <c r="F41" s="17"/>
    </row>
    <row r="42" spans="1:6" ht="14.25" thickTop="1" thickBot="1">
      <c r="A42" s="13"/>
      <c r="B42" s="13"/>
      <c r="C42" s="13"/>
    </row>
    <row r="43" spans="1:6" ht="13.5" thickTop="1">
      <c r="A43" s="2"/>
      <c r="B43" s="2"/>
      <c r="C43" s="2"/>
    </row>
    <row r="44" spans="1:6">
      <c r="A44" s="14"/>
      <c r="B44" s="15"/>
      <c r="C44" s="16"/>
    </row>
    <row r="47" spans="1:6">
      <c r="A47" s="36" t="s">
        <v>20</v>
      </c>
      <c r="B47" s="36"/>
      <c r="C47" s="36"/>
    </row>
    <row r="48" spans="1:6">
      <c r="A48" s="36" t="s">
        <v>21</v>
      </c>
      <c r="B48" s="36"/>
      <c r="C48" s="36"/>
    </row>
    <row r="49" spans="1:3">
      <c r="A49" s="28" t="s">
        <v>0</v>
      </c>
      <c r="B49" s="28"/>
      <c r="C49" s="28"/>
    </row>
    <row r="50" spans="1:3">
      <c r="A50" s="28" t="s">
        <v>42</v>
      </c>
      <c r="B50" s="28"/>
      <c r="C50" s="28"/>
    </row>
    <row r="51" spans="1:3" ht="13.5" thickBot="1">
      <c r="A51" s="35" t="str">
        <f>+A5</f>
        <v>(Cifras en Miles de Dólares de los Estados Unidos de América)</v>
      </c>
      <c r="B51" s="35"/>
      <c r="C51" s="35"/>
    </row>
    <row r="52" spans="1:3" ht="13.5" thickTop="1">
      <c r="A52" s="17"/>
      <c r="B52" s="17"/>
      <c r="C52" s="17"/>
    </row>
    <row r="53" spans="1:3">
      <c r="A53" s="17"/>
      <c r="B53" s="17"/>
      <c r="C53" s="17"/>
    </row>
    <row r="54" spans="1:3">
      <c r="A54" s="18" t="s">
        <v>44</v>
      </c>
      <c r="B54" s="17"/>
      <c r="C54" s="23">
        <v>2019</v>
      </c>
    </row>
    <row r="55" spans="1:3">
      <c r="A55" s="18"/>
      <c r="B55" s="17"/>
      <c r="C55" s="23"/>
    </row>
    <row r="56" spans="1:3">
      <c r="A56" s="17" t="s">
        <v>29</v>
      </c>
      <c r="B56" s="17"/>
      <c r="C56" s="17">
        <v>6453.23</v>
      </c>
    </row>
    <row r="57" spans="1:3">
      <c r="A57" s="17"/>
      <c r="B57" s="17"/>
      <c r="C57" s="19">
        <f>SUM(C56:C56)</f>
        <v>6453.23</v>
      </c>
    </row>
    <row r="58" spans="1:3">
      <c r="A58" s="18" t="s">
        <v>15</v>
      </c>
      <c r="B58" s="17"/>
      <c r="C58" s="6"/>
    </row>
    <row r="59" spans="1:3">
      <c r="A59" s="32" t="s">
        <v>30</v>
      </c>
      <c r="B59" s="17"/>
      <c r="C59" s="33">
        <v>-436.92</v>
      </c>
    </row>
    <row r="60" spans="1:3">
      <c r="A60" s="32" t="s">
        <v>43</v>
      </c>
      <c r="B60" s="17"/>
      <c r="C60" s="33">
        <v>-661.94</v>
      </c>
    </row>
    <row r="61" spans="1:3">
      <c r="A61" s="32" t="s">
        <v>38</v>
      </c>
      <c r="B61" s="17"/>
      <c r="C61" s="33">
        <v>-419.97</v>
      </c>
    </row>
    <row r="62" spans="1:3">
      <c r="A62" s="32"/>
      <c r="B62" s="17"/>
      <c r="C62" s="34">
        <f>SUM(C59:C61)</f>
        <v>-1518.8300000000002</v>
      </c>
    </row>
    <row r="63" spans="1:3">
      <c r="A63" s="38" t="s">
        <v>16</v>
      </c>
      <c r="B63" s="17"/>
      <c r="C63" s="33">
        <f>+C57+C62</f>
        <v>4934.3999999999996</v>
      </c>
    </row>
    <row r="64" spans="1:3">
      <c r="A64" s="32"/>
      <c r="B64" s="17"/>
      <c r="C64" s="33"/>
    </row>
    <row r="65" spans="1:3">
      <c r="A65" s="32" t="s">
        <v>45</v>
      </c>
      <c r="B65" s="17"/>
      <c r="C65" s="33">
        <v>322.48</v>
      </c>
    </row>
    <row r="66" spans="1:3">
      <c r="A66" s="32" t="s">
        <v>46</v>
      </c>
      <c r="B66" s="17"/>
      <c r="C66" s="33">
        <v>-610.76</v>
      </c>
    </row>
    <row r="67" spans="1:3">
      <c r="A67" s="32" t="s">
        <v>31</v>
      </c>
      <c r="B67" s="17"/>
      <c r="C67" s="34">
        <v>-1.1100000000000001</v>
      </c>
    </row>
    <row r="68" spans="1:3">
      <c r="A68" s="20" t="s">
        <v>47</v>
      </c>
      <c r="B68" s="17"/>
      <c r="C68" s="39">
        <f>SUM(C63:C67)</f>
        <v>4645.0099999999993</v>
      </c>
    </row>
    <row r="69" spans="1:3">
      <c r="A69" s="17"/>
      <c r="B69" s="17"/>
      <c r="C69" s="21"/>
    </row>
    <row r="70" spans="1:3">
      <c r="A70" s="17" t="s">
        <v>48</v>
      </c>
      <c r="B70" s="17"/>
      <c r="C70" s="21">
        <v>-322.67</v>
      </c>
    </row>
    <row r="71" spans="1:3">
      <c r="A71" s="17"/>
      <c r="B71" s="17"/>
      <c r="C71" s="21"/>
    </row>
    <row r="72" spans="1:3">
      <c r="A72" s="20" t="s">
        <v>32</v>
      </c>
      <c r="B72" s="17"/>
      <c r="C72" s="31">
        <f>C68+C70</f>
        <v>4322.3399999999992</v>
      </c>
    </row>
    <row r="73" spans="1:3" ht="13.5" thickBot="1">
      <c r="A73" s="22"/>
      <c r="B73" s="22"/>
      <c r="C73" s="22"/>
    </row>
    <row r="74" spans="1:3" ht="13.5" thickTop="1"/>
  </sheetData>
  <mergeCells count="7">
    <mergeCell ref="A51:C51"/>
    <mergeCell ref="A1:C1"/>
    <mergeCell ref="A2:C2"/>
    <mergeCell ref="A4:C4"/>
    <mergeCell ref="A5:C5"/>
    <mergeCell ref="A47:C47"/>
    <mergeCell ref="A48:C48"/>
  </mergeCells>
  <pageMargins left="1.1023622047244095" right="0.70866141732283472" top="0.74803149606299213" bottom="0.74803149606299213" header="0.31496062992125984" footer="0.31496062992125984"/>
  <pageSetup scale="75" orientation="portrait" r:id="rId1"/>
  <headerFooter>
    <oddFooter>&amp;C&amp;1#&amp;"Calibri"&amp;10&amp;K000000Información Confidencial - Banco Atlántida El Salvador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BGeneral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Alvarenga</dc:creator>
  <cp:lastModifiedBy>Oswaldo Stevenson Balcaceres Medrano</cp:lastModifiedBy>
  <cp:lastPrinted>2020-03-02T14:20:47Z</cp:lastPrinted>
  <dcterms:created xsi:type="dcterms:W3CDTF">2017-02-09T22:50:33Z</dcterms:created>
  <dcterms:modified xsi:type="dcterms:W3CDTF">2020-03-02T14:21:07Z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e61e80f-1dc0-495c-95f9-7eca5a3cf2aa_Enabled">
    <vt:lpwstr>True</vt:lpwstr>
  </property>
  <property fmtid="{D5CDD505-2E9C-101B-9397-08002B2CF9AE}" pid="3" name="MSIP_Label_9e61e80f-1dc0-495c-95f9-7eca5a3cf2aa_SiteId">
    <vt:lpwstr>b579d0fa-ecf7-43af-a250-c4935d59224b</vt:lpwstr>
  </property>
  <property fmtid="{D5CDD505-2E9C-101B-9397-08002B2CF9AE}" pid="4" name="MSIP_Label_9e61e80f-1dc0-495c-95f9-7eca5a3cf2aa_Owner">
    <vt:lpwstr>obalcaceres@bancatlan.sv</vt:lpwstr>
  </property>
  <property fmtid="{D5CDD505-2E9C-101B-9397-08002B2CF9AE}" pid="5" name="MSIP_Label_9e61e80f-1dc0-495c-95f9-7eca5a3cf2aa_SetDate">
    <vt:lpwstr>2020-03-02T14:06:44.7429161Z</vt:lpwstr>
  </property>
  <property fmtid="{D5CDD505-2E9C-101B-9397-08002B2CF9AE}" pid="6" name="MSIP_Label_9e61e80f-1dc0-495c-95f9-7eca5a3cf2aa_Name">
    <vt:lpwstr>Confidencial</vt:lpwstr>
  </property>
  <property fmtid="{D5CDD505-2E9C-101B-9397-08002B2CF9AE}" pid="7" name="MSIP_Label_9e61e80f-1dc0-495c-95f9-7eca5a3cf2aa_Application">
    <vt:lpwstr>Microsoft Azure Information Protection</vt:lpwstr>
  </property>
  <property fmtid="{D5CDD505-2E9C-101B-9397-08002B2CF9AE}" pid="8" name="MSIP_Label_9e61e80f-1dc0-495c-95f9-7eca5a3cf2aa_ActionId">
    <vt:lpwstr>14410bb9-c0c0-4be2-bb54-f1dc5fbe6549</vt:lpwstr>
  </property>
  <property fmtid="{D5CDD505-2E9C-101B-9397-08002B2CF9AE}" pid="9" name="MSIP_Label_9e61e80f-1dc0-495c-95f9-7eca5a3cf2aa_Extended_MSFT_Method">
    <vt:lpwstr>Manual</vt:lpwstr>
  </property>
  <property fmtid="{D5CDD505-2E9C-101B-9397-08002B2CF9AE}" pid="10" name="Sensitivity">
    <vt:lpwstr>Confidencial</vt:lpwstr>
  </property>
</Properties>
</file>