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13_ncr:1_{DC86FF2E-1F2E-48DF-B754-77979DA32759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58" i="2" s="1"/>
  <c r="O32" i="2"/>
  <c r="O17" i="2"/>
  <c r="O12" i="2"/>
  <c r="O7" i="2"/>
  <c r="O29" i="2" s="1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<sst xmlns="http://schemas.openxmlformats.org/spreadsheetml/2006/main" count="184" uniqueCount="160">
  <si>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</si>
  <si>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</si>
  <si>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</si>
  <si>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</si>
  <si>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</si>
  <si>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</si>
  <si>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</si>
  <si>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</si>
  <si>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</si>
  <si>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</si>
  <si>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</si>
  <si>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</si>
  <si>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</si>
  <si>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</si>
  <si>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</si>
  <si>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</si>
  <si>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</si>
  <si>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</si>
  <si>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</si>
  <si>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</si>
  <si>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</si>
  <si>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</si>
  <si>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</si>
  <si>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</si>
  <si>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</si>
  <si>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</si>
  <si>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</si>
  <si>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</si>
  <si>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</si>
  <si>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</si>
  <si>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</si>
  <si>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</si>
  <si>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</si>
  <si>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</si>
  <si>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</si>
  <si>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</si>
  <si>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</si>
  <si>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</si>
  <si>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</si>
  <si>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</si>
  <si>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</si>
  <si>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</si>
  <si>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</si>
  <si>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</si>
  <si>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</si>
  <si>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</si>
  <si>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</si>
  <si>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</si>
  <si>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</si>
  <si>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</si>
  <si>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</si>
  <si>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</si>
  <si>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</si>
  <si>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</si>
  <si>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</si>
  <si>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</si>
  <si>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</si>
  <si>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</si>
  <si>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</si>
  <si>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</si>
  <si>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</si>
  <si>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</si>
  <si>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</si>
  <si>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</si>
  <si>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</si>
  <si>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</si>
  <si>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</si>
  <si>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</si>
  <si>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</si>
  <si>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</si>
  <si>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</si>
  <si>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</si>
  <si>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</si>
  <si>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</si>
  <si>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</si>
  <si>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</si>
  <si>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</si>
  <si>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</si>
  <si>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</si>
  <si>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</si>
  <si>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</si>
  <si>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</si>
  <si>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</si>
  <si>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</si>
  <si>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</si>
  <si>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</si>
  <si>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</si>
  <si>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</si>
  <si>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</si>
  <si>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</si>
  <si>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</si>
  <si>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</si>
  <si>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</si>
  <si>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</si>
  <si>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</si>
  <si>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</si>
  <si>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</si>
  <si>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</si>
  <si>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</si>
  <si>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</si>
  <si>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</si>
  <si>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</si>
  <si>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</si>
  <si>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</si>
  <si>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</si>
  <si>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</si>
  <si>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</si>
  <si>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</si>
  <si>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</si>
  <si>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</si>
  <si>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</si>
  <si>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Roger M. Avilez                                                     Efraín  Alexander Meléndez </t>
  </si>
  <si>
    <t xml:space="preserve">      Gerente General                                                         Contador General</t>
  </si>
  <si>
    <t>BALANCE GENERAL AL 31  DE ENERO 2020</t>
  </si>
  <si>
    <t>ESTADO DE RESULTADOS  DEL 01 AL 31  DE ENERO  DE 2020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</si>
  <si>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</si>
  <si>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</si>
  <si>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</si>
  <si>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</si>
  <si>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</si>
  <si>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</si>
  <si>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</si>
  <si>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</si>
  <si>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</si>
  <si>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</si>
  <si>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</si>
  <si>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</si>
  <si>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</si>
  <si>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</si>
  <si>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</si>
  <si>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</si>
  <si>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</si>
  <si>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</si>
  <si>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</si>
  <si>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</si>
  <si>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</si>
  <si>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</si>
  <si>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</si>
  <si>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</si>
  <si>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</si>
  <si>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</si>
  <si>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</si>
  <si>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</si>
  <si>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</si>
  <si>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</si>
  <si>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</si>
  <si>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</si>
  <si>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</si>
  <si>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</si>
  <si>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</si>
  <si>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</si>
  <si>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</si>
  <si>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</si>
  <si>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</si>
  <si>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</si>
  <si>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</si>
  <si>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</si>
  <si>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</si>
  <si>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Roger M. Avilez                                                     Efraín  Alexander Meléndez </t>
  </si>
  <si>
    <t xml:space="preserve">  Gerente General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</si>
</sst>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workbookViewId="0">
      <selection activeCell="M7" sqref="M7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107782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26041.1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3800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3800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77940.899999999994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3973.9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74286.2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2936.3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-3255.5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1918.5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305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20.399999999999999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1389.1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275.39999999999998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42.2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114.3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4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114.9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-71.400000000000006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371.20000000000005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304.20000000000005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1299.8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282.2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362.9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-1690.2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67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67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110071.7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25137.199999999997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12741.8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12395.4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90184.5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74894.7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2841.9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8473.7999999999993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49229.599999999999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13385.1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964.3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9377.6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9377.6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899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5013.2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2260.4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1603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21.9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203.9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967.2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124.9</v>
      </c>
      <c r="M86" s="16"/>
      <c r="N86" s="16"/>
      <c r="O86" s="16"/>
    </row>
    <row r="87" spans="1:15" ht="15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126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159.1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103.5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61.7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6.3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21.6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13.9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141.5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412.4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92444.9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17626.800000000003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1718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1718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1629.1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155.30000000000001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1124.4000000000001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1034.2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90.2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17626.800000000003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110071.7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25137.199999999997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12741.8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12395.4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ojz2qDY3bN3IuLKRuW83yuXpoaN24Dznr6FAwu6LAU0b9xFjQiJwS7eisqcCVgyZ54p6M8ZBBj+AjSFFC+ZX5w==" saltValue="JhIWglcVS4RN/D/yYhzqsg==" spinCount="100000" sheet="1" objects="1" scenarios="1" formatCells="0" formatColumns="0" formatRows="0" insertColumns="0" insertRows="0" insertHyperlinks="0" deleteColumns="0" deleteRows="0"/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C3B6-B6D7-4F66-AD2C-F0E406429C89}">
  <dimension ref="A1:S77"/>
  <sheetViews>
    <sheetView showGridLines="0" zoomScaleNormal="100" workbookViewId="0">
      <selection activeCell="V59" sqref="V59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1" t="s">
        <v>115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9" ht="15" customHeight="1" x14ac:dyDescent="0.25">
      <c r="A7" s="21" t="s">
        <v>116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7"/>
      <c r="M7" s="29"/>
      <c r="N7" s="29"/>
      <c r="O7" s="32">
        <f>SUM(N8:N11)</f>
        <v>1524.2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1462.2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12.5</v>
      </c>
      <c r="O9" s="34"/>
    </row>
    <row r="10" spans="1:19" ht="15" hidden="1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0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49.5</v>
      </c>
      <c r="O11" s="34"/>
    </row>
    <row r="12" spans="1:19" ht="15" customHeight="1" x14ac:dyDescent="0.25">
      <c r="A12" s="21" t="s">
        <v>121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7"/>
      <c r="M12" s="29"/>
      <c r="N12" s="29"/>
      <c r="O12" s="32">
        <f>SUM(N13:N16)</f>
        <v>41.6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41.6</v>
      </c>
      <c r="O16" s="34"/>
    </row>
    <row r="17" spans="1:16" ht="15" customHeight="1" x14ac:dyDescent="0.25">
      <c r="A17" s="21" t="s">
        <v>125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7"/>
      <c r="M17" s="29"/>
      <c r="N17" s="29"/>
      <c r="O17" s="32">
        <f>SUM(N18:N29)</f>
        <v>25.5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24.8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hidden="1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0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0.7</v>
      </c>
      <c r="O28" s="34"/>
    </row>
    <row r="29" spans="1:16" ht="20.25" customHeight="1" thickBot="1" x14ac:dyDescent="0.3">
      <c r="A29" s="21" t="s">
        <v>133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7"/>
      <c r="M29" s="29"/>
      <c r="N29" s="29"/>
      <c r="O29" s="37">
        <f>SUM(O7+O12+O17)</f>
        <v>1591.3</v>
      </c>
    </row>
    <row r="30" spans="1:16" ht="15.75" thickTop="1" x14ac:dyDescent="0.25">
      <c r="O30" s="34"/>
    </row>
    <row r="31" spans="1:16" ht="15" customHeight="1" x14ac:dyDescent="0.25">
      <c r="A31" s="21" t="s">
        <v>134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O31" s="34"/>
    </row>
    <row r="32" spans="1:16" ht="15" customHeight="1" x14ac:dyDescent="0.25">
      <c r="A32" s="21" t="s">
        <v>135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7"/>
      <c r="M32" s="29"/>
      <c r="N32" s="29"/>
      <c r="O32" s="32">
        <f>SUM(N33:N36)</f>
        <v>637.29999999999995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375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261.39999999999998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0.9</v>
      </c>
      <c r="O35" s="34"/>
    </row>
    <row r="36" spans="1:16" ht="15" customHeight="1" x14ac:dyDescent="0.25">
      <c r="A36" s="21" t="s">
        <v>139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7"/>
      <c r="M36" s="29"/>
      <c r="N36" s="29"/>
      <c r="O36" s="32">
        <f>SUM(N37:N43)</f>
        <v>8.8000000000000007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8.8000000000000007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1" t="s">
        <v>143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7"/>
      <c r="M43" s="29"/>
      <c r="N43" s="29"/>
      <c r="O43" s="32">
        <f>SUM(N44:N47)</f>
        <v>669.59999999999991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403.2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244.1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22.3</v>
      </c>
      <c r="O46" s="34"/>
    </row>
    <row r="47" spans="1:16" ht="15" customHeight="1" x14ac:dyDescent="0.25">
      <c r="A47" s="21" t="s">
        <v>147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7"/>
      <c r="M47" s="29"/>
      <c r="N47" s="29"/>
      <c r="O47" s="32">
        <f>SUM(N48:N55)</f>
        <v>1.6</v>
      </c>
      <c r="P47" s="27"/>
    </row>
    <row r="48" spans="1:16" ht="15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0.8</v>
      </c>
      <c r="O48" s="34"/>
    </row>
    <row r="49" spans="1:16" ht="15" hidden="1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0.7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0.1</v>
      </c>
      <c r="O54" s="34"/>
    </row>
    <row r="55" spans="1:16" ht="15" customHeight="1" x14ac:dyDescent="0.25">
      <c r="A55" s="21" t="s">
        <v>153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7"/>
      <c r="M55" s="29"/>
      <c r="N55" s="29"/>
      <c r="O55" s="32">
        <f>SUM(N56:N58)</f>
        <v>118.7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100.4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18.3</v>
      </c>
      <c r="O57" s="34"/>
    </row>
    <row r="58" spans="1:16" ht="15" customHeight="1" x14ac:dyDescent="0.25">
      <c r="A58" s="21" t="s">
        <v>155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7"/>
      <c r="M58" s="29"/>
      <c r="N58" s="29"/>
      <c r="O58" s="39">
        <f>SUM(O32+O36+O43+O47+O55)</f>
        <v>1435.9999999999998</v>
      </c>
    </row>
    <row r="59" spans="1:16" x14ac:dyDescent="0.25">
      <c r="O59" s="34"/>
    </row>
    <row r="60" spans="1:16" ht="18" customHeight="1" thickBot="1" x14ac:dyDescent="0.3">
      <c r="A60" s="21" t="s">
        <v>156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7"/>
      <c r="M60" s="29"/>
      <c r="N60" s="29"/>
      <c r="O60" s="37">
        <f>SUM(O7+O12+O17-O32-O36-O43-O47-O55)</f>
        <v>155.30000000000013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1" t="s">
        <v>157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M62" s="11"/>
      <c r="N62" s="11"/>
      <c r="O62" s="41">
        <f>+O60-O61</f>
        <v>155.30000000000013</v>
      </c>
    </row>
    <row r="63" spans="1:16" s="10" customFormat="1" ht="15.75" hidden="1" thickTop="1" x14ac:dyDescent="0.25">
      <c r="M63" s="11"/>
      <c r="N63" s="11"/>
      <c r="O63" s="11"/>
    </row>
    <row r="64" spans="1:16" s="10" customFormat="1" ht="37.5" customHeight="1" thickTop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2019-06-06T22:48:40Z</cp:lastPrinted>
  <dcterms:created xsi:type="dcterms:W3CDTF">2011-03-04T20:56:38Z</dcterms:created>
  <dcterms:modified xsi:type="dcterms:W3CDTF">2020-02-28T16:54:57Z</dcterms:modified>
</cp:coreProperties>
</file>