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" sheetId="1" r:id="rId1"/>
    <sheet name="EDR" sheetId="2" r:id="rId2"/>
    <sheet name="Hoja3" sheetId="3" r:id="rId3"/>
  </sheets>
  <definedNames>
    <definedName name="_xlnm.Print_Area" localSheetId="0">BG!$A$3:$C$87</definedName>
  </definedNames>
  <calcPr calcId="145621"/>
</workbook>
</file>

<file path=xl/calcChain.xml><?xml version="1.0" encoding="utf-8"?>
<calcChain xmlns="http://schemas.openxmlformats.org/spreadsheetml/2006/main">
  <c r="B26" i="2" l="1"/>
  <c r="B23" i="2"/>
  <c r="B16" i="2"/>
  <c r="B11" i="2"/>
  <c r="B76" i="1" l="1"/>
  <c r="B78" i="1" s="1"/>
  <c r="B80" i="1" s="1"/>
  <c r="B67" i="1"/>
  <c r="B57" i="1"/>
  <c r="B43" i="1"/>
  <c r="B41" i="1"/>
  <c r="B23" i="1"/>
</calcChain>
</file>

<file path=xl/sharedStrings.xml><?xml version="1.0" encoding="utf-8"?>
<sst xmlns="http://schemas.openxmlformats.org/spreadsheetml/2006/main" count="97" uniqueCount="86">
  <si>
    <t>Compañía de Telecomunicaciones de El Salvador, S.A. de C.V. y Subsidiarias</t>
  </si>
  <si>
    <t>(Compañía salvadoreña subsidiaria de AMX El Salvador, S.A. de C.V.)</t>
  </si>
  <si>
    <t>(Cifras expresadas en dólares de los Estados Unidos de América)</t>
  </si>
  <si>
    <t>Al 31 de diciembre de 2019</t>
  </si>
  <si>
    <t>Activo</t>
  </si>
  <si>
    <t>Activo corriente</t>
  </si>
  <si>
    <t>Efectivo y equivalentes al efectivo</t>
  </si>
  <si>
    <t>Cuentas por cobrar comerciales</t>
  </si>
  <si>
    <t>Cuentas por cobrar por arrendamiento financiero</t>
  </si>
  <si>
    <t>Cuentas por cobrar partes relacionadas</t>
  </si>
  <si>
    <t>Prestamos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</si>
  <si>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</si>
  <si>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</si>
  <si>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</si>
  <si>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</si>
  <si>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 Activos por costos de obtención de contratos - IFRS 15 -</t>
  </si>
  <si>
    <t xml:space="preserve"> Activos por contrato – Asignación de precios -IFRS 15-</t>
  </si>
  <si>
    <t>Total activo circulante</t>
  </si>
  <si>
    <t>Activo no corriente</t>
  </si>
  <si>
    <t>Cuentas por Cobrar Comerciales a Largo Plazo</t>
  </si>
  <si>
    <t>Cuentas por cobrar relacionadas LP</t>
  </si>
  <si>
    <t>Prestamos por cobrar a partes relacionadas LP</t>
  </si>
  <si>
    <t>Inversiones en instrumentos patrimoniales</t>
  </si>
  <si>
    <t>Activos intangibles</t>
  </si>
  <si>
    <t>Propiedad, planta y equipo</t>
  </si>
  <si>
    <t>Inventario para la planta</t>
  </si>
  <si>
    <t>Deposito en garantia</t>
  </si>
  <si>
    <t>Otras cuentas por cobrar LP</t>
  </si>
  <si>
    <t>Activos por contrato – Asignación de precios</t>
  </si>
  <si>
    <t xml:space="preserve"> Activos por costos de obtención de contratos IFRS 15</t>
  </si>
  <si>
    <t>Planta y equipo adquiridos bajo arrendamiento financiero</t>
  </si>
  <si>
    <t>Impuesto sobre la renta diferido</t>
  </si>
  <si>
    <t>Impuesto sobre la renta diferido IFRS</t>
  </si>
  <si>
    <t>Activos por derechos de uso</t>
  </si>
  <si>
    <t>Suma del activo no circulante</t>
  </si>
  <si>
    <t>Activo total</t>
  </si>
  <si>
    <t>PASIVO Y PATRIMONIO</t>
  </si>
  <si>
    <t>Pasivo corriente</t>
  </si>
  <si>
    <t>Cuentas por pagar comerciales</t>
  </si>
  <si>
    <t>Gastos acumulados y otras cuentas por pagar</t>
  </si>
  <si>
    <t>Subvenciones gubernamentales</t>
  </si>
  <si>
    <t>Cuentas por pagar a partes relacionadas</t>
  </si>
  <si>
    <t>Prestamos por pagar a partes relacionadas</t>
  </si>
  <si>
    <t>Ingresos diferidos</t>
  </si>
  <si>
    <t>Impuesto sobre la renta por pagar</t>
  </si>
  <si>
    <t>Provisiones</t>
  </si>
  <si>
    <t>Otros impuestos por pagar</t>
  </si>
  <si>
    <t>Pasivo por arrendamiento</t>
  </si>
  <si>
    <t>Suma del pasivo circulante</t>
  </si>
  <si>
    <t>Prestamos por pagar a partes relacionadas LP</t>
  </si>
  <si>
    <t>Impuesto sobre la renta diferido NIIF 15</t>
  </si>
  <si>
    <t>Beneficios por terminacion de contratos laborales</t>
  </si>
  <si>
    <t>Pasivo por arrendamiento LP</t>
  </si>
  <si>
    <t>Pasivo total</t>
  </si>
  <si>
    <t>Patrimonio</t>
  </si>
  <si>
    <t>Capital social</t>
  </si>
  <si>
    <t>Aportes por capitalizar</t>
  </si>
  <si>
    <t>Reserva legal</t>
  </si>
  <si>
    <t>Resultados acumuladas</t>
  </si>
  <si>
    <t>Efecto de adopción Neto Diferido IFRS</t>
  </si>
  <si>
    <t>Utilidad no realizada en valoración de acciones</t>
  </si>
  <si>
    <t>Efecto de conversión de entidades en el extranjero</t>
  </si>
  <si>
    <t>Participación no controladora</t>
  </si>
  <si>
    <t>Suma del patrimonio</t>
  </si>
  <si>
    <t>Pasivo y patrimonio total</t>
  </si>
  <si>
    <t>Diciembre</t>
  </si>
  <si>
    <t xml:space="preserve">Estado Consolidado Preliminar de Situacion Financiera </t>
  </si>
  <si>
    <t>Por el año que terminó el 31 de diciembre de 2019</t>
  </si>
  <si>
    <t>Estado consolidado preliminar de Resultados Integral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</si>
  <si>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</si>
  <si>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</si>
  <si>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</si>
  <si>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</si>
  <si>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</si>
  <si>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</si>
  <si>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</si>
  <si>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</si>
  <si>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</si>
  <si>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</si>
  <si>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Participacion en utilidades en asociada</t>
  </si>
  <si>
    <t>Utilidad (Pérdida) antes del impuesto sobre la renta</t>
  </si>
  <si>
    <t>Impuesto sobre la renta</t>
  </si>
  <si>
    <t>Utilidad (Pérdida) neta</t>
  </si>
  <si>
    <t>F.____________________________                                             F.________________________</t>
  </si>
  <si>
    <t xml:space="preserve">  Lic. Julio Cesar Sanchez                                                                           Lic. Julio Cesar Molina</t>
  </si>
  <si>
    <t xml:space="preserve">   Gerente Financiero País                                                                   Sub Gerente Financiero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</si>
</sst>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 applyFill="1" applyBorder="1"/>
    <xf numFmtId="0" fontId="6" fillId="0" borderId="0" xfId="0" applyFont="1"/>
    <xf numFmtId="0" fontId="7" fillId="0" borderId="0" xfId="0" applyFont="1" applyAlignment="1">
      <alignment horizontal="left"/>
    </xf>
    <xf numFmtId="164" fontId="6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164" fontId="6" fillId="0" borderId="1" xfId="0" applyNumberFormat="1" applyFont="1" applyBorder="1"/>
    <xf numFmtId="0" fontId="3" fillId="0" borderId="0" xfId="0" applyFont="1" applyFill="1"/>
    <xf numFmtId="0" fontId="8" fillId="0" borderId="0" xfId="0" applyFont="1" applyFill="1"/>
    <xf numFmtId="0" fontId="2" fillId="0" borderId="0" xfId="0" applyFont="1" applyFill="1"/>
    <xf numFmtId="16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6"/>
  <sheetViews>
    <sheetView tabSelected="1" topLeftCell="A70" workbookViewId="0">
      <selection activeCell="A81" sqref="A81"/>
    </sheetView>
  </sheetViews>
  <sheetFormatPr baseColWidth="10" defaultRowHeight="12.75" x14ac:dyDescent="0.2"/>
  <cols>
    <col min="1" max="1" width="59.7109375" style="6" customWidth="1"/>
    <col min="2" max="2" width="15.42578125" style="6" customWidth="1"/>
    <col min="3" max="16384" width="11.42578125" style="6"/>
  </cols>
  <sheetData>
    <row r="3" spans="1:2" x14ac:dyDescent="0.2">
      <c r="A3" s="4" t="s">
        <v>0</v>
      </c>
      <c r="B3" s="5"/>
    </row>
    <row r="4" spans="1:2" x14ac:dyDescent="0.2">
      <c r="A4" s="4" t="s">
        <v>1</v>
      </c>
      <c r="B4" s="5"/>
    </row>
    <row r="5" spans="1:2" x14ac:dyDescent="0.2">
      <c r="A5" s="4" t="s">
        <v>66</v>
      </c>
      <c r="B5" s="5"/>
    </row>
    <row r="6" spans="1:2" x14ac:dyDescent="0.2">
      <c r="A6" s="4" t="s">
        <v>3</v>
      </c>
      <c r="B6" s="5"/>
    </row>
    <row r="7" spans="1:2" x14ac:dyDescent="0.2">
      <c r="A7" s="7" t="s">
        <v>2</v>
      </c>
      <c r="B7" s="5"/>
    </row>
    <row r="10" spans="1:2" x14ac:dyDescent="0.2">
      <c r="A10" s="6" t="s">
        <v>4</v>
      </c>
      <c r="B10" s="11" t="s">
        <v>65</v>
      </c>
    </row>
    <row r="11" spans="1:2" x14ac:dyDescent="0.2">
      <c r="A11" s="6" t="s">
        <v>5</v>
      </c>
    </row>
    <row r="12" spans="1:2" x14ac:dyDescent="0.2">
      <c r="A12" s="6" t="s">
        <v>6</v>
      </c>
      <c r="B12" s="8">
        <v>4568678</v>
      </c>
    </row>
    <row r="13" spans="1:2" x14ac:dyDescent="0.2">
      <c r="A13" s="6" t="s">
        <v>7</v>
      </c>
      <c r="B13" s="8">
        <v>53974825</v>
      </c>
    </row>
    <row r="14" spans="1:2" x14ac:dyDescent="0.2">
      <c r="A14" s="6" t="s">
        <v>8</v>
      </c>
      <c r="B14" s="8">
        <v>0</v>
      </c>
    </row>
    <row r="15" spans="1:2" x14ac:dyDescent="0.2">
      <c r="A15" s="6" t="s">
        <v>9</v>
      </c>
      <c r="B15" s="8">
        <v>121502990</v>
      </c>
    </row>
    <row r="16" spans="1:2" x14ac:dyDescent="0.2">
      <c r="A16" s="6" t="s">
        <v>10</v>
      </c>
      <c r="B16" s="8">
        <v>6485578</v>
      </c>
    </row>
    <row r="17" spans="1:2" x14ac:dyDescent="0.2">
      <c r="A17" s="6" t="s">
        <v>11</v>
      </c>
      <c r="B17" s="8">
        <v>7968583</v>
      </c>
    </row>
    <row r="18" spans="1:2" x14ac:dyDescent="0.2">
      <c r="A18" s="6" t="s">
        <v>12</v>
      </c>
      <c r="B18" s="8">
        <v>0</v>
      </c>
    </row>
    <row r="19" spans="1:2" x14ac:dyDescent="0.2">
      <c r="A19" s="6" t="s">
        <v>13</v>
      </c>
      <c r="B19" s="8">
        <v>14745629</v>
      </c>
    </row>
    <row r="20" spans="1:2" x14ac:dyDescent="0.2">
      <c r="A20" s="6" t="s">
        <v>14</v>
      </c>
      <c r="B20" s="8">
        <v>1758889</v>
      </c>
    </row>
    <row r="21" spans="1:2" x14ac:dyDescent="0.2">
      <c r="A21" s="6" t="s">
        <v>15</v>
      </c>
      <c r="B21" s="8">
        <v>4451899</v>
      </c>
    </row>
    <row r="22" spans="1:2" x14ac:dyDescent="0.2">
      <c r="A22" s="6" t="s">
        <v>16</v>
      </c>
      <c r="B22" s="8">
        <v>5811612</v>
      </c>
    </row>
    <row r="23" spans="1:2" x14ac:dyDescent="0.2">
      <c r="A23" s="9" t="s">
        <v>17</v>
      </c>
      <c r="B23" s="10">
        <f>SUM(B12:B22)</f>
        <v>221268683</v>
      </c>
    </row>
    <row r="25" spans="1:2" x14ac:dyDescent="0.2">
      <c r="A25" s="9" t="s">
        <v>18</v>
      </c>
    </row>
    <row r="26" spans="1:2" x14ac:dyDescent="0.2">
      <c r="A26" s="6" t="s">
        <v>19</v>
      </c>
      <c r="B26" s="8">
        <v>5066642</v>
      </c>
    </row>
    <row r="27" spans="1:2" x14ac:dyDescent="0.2">
      <c r="A27" s="6" t="s">
        <v>20</v>
      </c>
      <c r="B27" s="8">
        <v>65699585</v>
      </c>
    </row>
    <row r="28" spans="1:2" x14ac:dyDescent="0.2">
      <c r="A28" s="6" t="s">
        <v>21</v>
      </c>
      <c r="B28" s="8">
        <v>273499920</v>
      </c>
    </row>
    <row r="29" spans="1:2" x14ac:dyDescent="0.2">
      <c r="A29" s="6" t="s">
        <v>22</v>
      </c>
      <c r="B29" s="8">
        <v>290666750</v>
      </c>
    </row>
    <row r="30" spans="1:2" x14ac:dyDescent="0.2">
      <c r="A30" s="6" t="s">
        <v>23</v>
      </c>
      <c r="B30" s="8">
        <v>82473320</v>
      </c>
    </row>
    <row r="31" spans="1:2" x14ac:dyDescent="0.2">
      <c r="A31" s="6" t="s">
        <v>24</v>
      </c>
      <c r="B31" s="8">
        <v>337558856</v>
      </c>
    </row>
    <row r="32" spans="1:2" x14ac:dyDescent="0.2">
      <c r="A32" s="6" t="s">
        <v>25</v>
      </c>
      <c r="B32" s="8">
        <v>17728310</v>
      </c>
    </row>
    <row r="33" spans="1:2" x14ac:dyDescent="0.2">
      <c r="A33" s="6" t="s">
        <v>26</v>
      </c>
      <c r="B33" s="8">
        <v>114403</v>
      </c>
    </row>
    <row r="34" spans="1:2" x14ac:dyDescent="0.2">
      <c r="A34" s="6" t="s">
        <v>27</v>
      </c>
      <c r="B34" s="8">
        <v>134134</v>
      </c>
    </row>
    <row r="35" spans="1:2" x14ac:dyDescent="0.2">
      <c r="A35" s="6" t="s">
        <v>28</v>
      </c>
      <c r="B35" s="8">
        <v>468317</v>
      </c>
    </row>
    <row r="36" spans="1:2" x14ac:dyDescent="0.2">
      <c r="A36" s="6" t="s">
        <v>29</v>
      </c>
      <c r="B36" s="8">
        <v>3001310</v>
      </c>
    </row>
    <row r="37" spans="1:2" x14ac:dyDescent="0.2">
      <c r="A37" s="6" t="s">
        <v>30</v>
      </c>
      <c r="B37" s="8">
        <v>0</v>
      </c>
    </row>
    <row r="38" spans="1:2" x14ac:dyDescent="0.2">
      <c r="A38" s="6" t="s">
        <v>31</v>
      </c>
      <c r="B38" s="8">
        <v>519374</v>
      </c>
    </row>
    <row r="39" spans="1:2" x14ac:dyDescent="0.2">
      <c r="A39" s="6" t="s">
        <v>32</v>
      </c>
      <c r="B39" s="8">
        <v>10903</v>
      </c>
    </row>
    <row r="40" spans="1:2" x14ac:dyDescent="0.2">
      <c r="A40" s="6" t="s">
        <v>33</v>
      </c>
      <c r="B40" s="8">
        <v>40056245</v>
      </c>
    </row>
    <row r="41" spans="1:2" x14ac:dyDescent="0.2">
      <c r="A41" s="9" t="s">
        <v>34</v>
      </c>
      <c r="B41" s="10">
        <f>SUM(B26:B40)</f>
        <v>1116998069</v>
      </c>
    </row>
    <row r="43" spans="1:2" x14ac:dyDescent="0.2">
      <c r="A43" s="9" t="s">
        <v>35</v>
      </c>
      <c r="B43" s="10">
        <f>SUM(+B23+B41)</f>
        <v>1338266752</v>
      </c>
    </row>
    <row r="45" spans="1:2" x14ac:dyDescent="0.2">
      <c r="A45" s="6" t="s">
        <v>36</v>
      </c>
    </row>
    <row r="46" spans="1:2" x14ac:dyDescent="0.2">
      <c r="A46" s="6" t="s">
        <v>37</v>
      </c>
    </row>
    <row r="47" spans="1:2" x14ac:dyDescent="0.2">
      <c r="A47" s="6" t="s">
        <v>38</v>
      </c>
      <c r="B47" s="8">
        <v>64846615</v>
      </c>
    </row>
    <row r="48" spans="1:2" x14ac:dyDescent="0.2">
      <c r="A48" s="6" t="s">
        <v>39</v>
      </c>
      <c r="B48" s="8">
        <v>11842345</v>
      </c>
    </row>
    <row r="49" spans="1:2" x14ac:dyDescent="0.2">
      <c r="A49" s="6" t="s">
        <v>40</v>
      </c>
      <c r="B49" s="8">
        <v>0</v>
      </c>
    </row>
    <row r="50" spans="1:2" x14ac:dyDescent="0.2">
      <c r="A50" s="6" t="s">
        <v>41</v>
      </c>
      <c r="B50" s="8">
        <v>187758164</v>
      </c>
    </row>
    <row r="51" spans="1:2" x14ac:dyDescent="0.2">
      <c r="A51" s="6" t="s">
        <v>42</v>
      </c>
      <c r="B51" s="8">
        <v>0</v>
      </c>
    </row>
    <row r="52" spans="1:2" x14ac:dyDescent="0.2">
      <c r="A52" s="6" t="s">
        <v>43</v>
      </c>
      <c r="B52" s="8">
        <v>6169120</v>
      </c>
    </row>
    <row r="53" spans="1:2" x14ac:dyDescent="0.2">
      <c r="A53" s="6" t="s">
        <v>44</v>
      </c>
      <c r="B53" s="8">
        <v>25679251</v>
      </c>
    </row>
    <row r="54" spans="1:2" x14ac:dyDescent="0.2">
      <c r="A54" s="6" t="s">
        <v>45</v>
      </c>
      <c r="B54" s="8">
        <v>1337317</v>
      </c>
    </row>
    <row r="55" spans="1:2" x14ac:dyDescent="0.2">
      <c r="A55" s="6" t="s">
        <v>46</v>
      </c>
      <c r="B55" s="8">
        <v>7290062</v>
      </c>
    </row>
    <row r="56" spans="1:2" x14ac:dyDescent="0.2">
      <c r="A56" s="6" t="s">
        <v>47</v>
      </c>
      <c r="B56" s="8">
        <v>6784345</v>
      </c>
    </row>
    <row r="57" spans="1:2" x14ac:dyDescent="0.2">
      <c r="A57" s="6" t="s">
        <v>48</v>
      </c>
      <c r="B57" s="10">
        <f>SUM(B47:B56)</f>
        <v>311707219</v>
      </c>
    </row>
    <row r="59" spans="1:2" x14ac:dyDescent="0.2">
      <c r="A59" s="6" t="s">
        <v>41</v>
      </c>
      <c r="B59" s="8">
        <v>3846227</v>
      </c>
    </row>
    <row r="60" spans="1:2" x14ac:dyDescent="0.2">
      <c r="A60" s="6" t="s">
        <v>49</v>
      </c>
      <c r="B60" s="8">
        <v>0</v>
      </c>
    </row>
    <row r="61" spans="1:2" x14ac:dyDescent="0.2">
      <c r="A61" s="6" t="s">
        <v>31</v>
      </c>
      <c r="B61" s="8">
        <v>57746346</v>
      </c>
    </row>
    <row r="62" spans="1:2" x14ac:dyDescent="0.2">
      <c r="A62" s="6" t="s">
        <v>50</v>
      </c>
      <c r="B62" s="8">
        <v>0</v>
      </c>
    </row>
    <row r="63" spans="1:2" x14ac:dyDescent="0.2">
      <c r="A63" s="6" t="s">
        <v>51</v>
      </c>
      <c r="B63" s="8">
        <v>7183862</v>
      </c>
    </row>
    <row r="64" spans="1:2" x14ac:dyDescent="0.2">
      <c r="A64" s="6" t="s">
        <v>45</v>
      </c>
      <c r="B64" s="8">
        <v>31554119</v>
      </c>
    </row>
    <row r="65" spans="1:2" x14ac:dyDescent="0.2">
      <c r="A65" s="6" t="s">
        <v>40</v>
      </c>
      <c r="B65" s="8">
        <v>0</v>
      </c>
    </row>
    <row r="66" spans="1:2" x14ac:dyDescent="0.2">
      <c r="A66" s="6" t="s">
        <v>52</v>
      </c>
      <c r="B66" s="8">
        <v>34154400</v>
      </c>
    </row>
    <row r="67" spans="1:2" x14ac:dyDescent="0.2">
      <c r="A67" s="6" t="s">
        <v>53</v>
      </c>
      <c r="B67" s="10">
        <f>SUM(B57:B66)</f>
        <v>446192173</v>
      </c>
    </row>
    <row r="69" spans="1:2" x14ac:dyDescent="0.2">
      <c r="A69" s="6" t="s">
        <v>54</v>
      </c>
    </row>
    <row r="70" spans="1:2" x14ac:dyDescent="0.2">
      <c r="A70" s="6" t="s">
        <v>55</v>
      </c>
      <c r="B70" s="8">
        <v>468530899</v>
      </c>
    </row>
    <row r="71" spans="1:2" x14ac:dyDescent="0.2">
      <c r="A71" s="6" t="s">
        <v>56</v>
      </c>
      <c r="B71" s="8">
        <v>0</v>
      </c>
    </row>
    <row r="72" spans="1:2" x14ac:dyDescent="0.2">
      <c r="A72" s="6" t="s">
        <v>57</v>
      </c>
      <c r="B72" s="8">
        <v>101864683</v>
      </c>
    </row>
    <row r="73" spans="1:2" x14ac:dyDescent="0.2">
      <c r="A73" s="6" t="s">
        <v>58</v>
      </c>
      <c r="B73" s="8">
        <v>317999742</v>
      </c>
    </row>
    <row r="74" spans="1:2" x14ac:dyDescent="0.2">
      <c r="A74" s="6" t="s">
        <v>59</v>
      </c>
      <c r="B74" s="8">
        <v>0</v>
      </c>
    </row>
    <row r="75" spans="1:2" x14ac:dyDescent="0.2">
      <c r="A75" s="6" t="s">
        <v>60</v>
      </c>
      <c r="B75" s="8">
        <v>2950945</v>
      </c>
    </row>
    <row r="76" spans="1:2" x14ac:dyDescent="0.2">
      <c r="A76" s="6" t="s">
        <v>61</v>
      </c>
      <c r="B76" s="8">
        <f>728311-1</f>
        <v>728310</v>
      </c>
    </row>
    <row r="77" spans="1:2" x14ac:dyDescent="0.2">
      <c r="A77" s="6" t="s">
        <v>62</v>
      </c>
      <c r="B77" s="8">
        <v>0</v>
      </c>
    </row>
    <row r="78" spans="1:2" x14ac:dyDescent="0.2">
      <c r="A78" s="6" t="s">
        <v>63</v>
      </c>
      <c r="B78" s="10">
        <f>SUM(B70:B77)</f>
        <v>892074579</v>
      </c>
    </row>
    <row r="80" spans="1:2" x14ac:dyDescent="0.2">
      <c r="A80" s="9" t="s">
        <v>64</v>
      </c>
      <c r="B80" s="10">
        <f>+B78+B67</f>
        <v>1338266752</v>
      </c>
    </row>
    <row r="81" spans="1:3" x14ac:dyDescent="0.2">
      <c r="A81" s="9"/>
      <c r="B81" s="10"/>
    </row>
    <row r="82" spans="1:3" x14ac:dyDescent="0.2">
      <c r="A82" s="9"/>
      <c r="B82" s="10"/>
    </row>
    <row r="84" spans="1:3" ht="15" x14ac:dyDescent="0.25">
      <c r="A84" t="s">
        <v>83</v>
      </c>
      <c r="B84"/>
      <c r="C84"/>
    </row>
    <row r="85" spans="1:3" ht="15" x14ac:dyDescent="0.25">
      <c r="A85" t="s">
        <v>84</v>
      </c>
      <c r="B85"/>
      <c r="C85"/>
    </row>
    <row r="86" spans="1:3" ht="15" x14ac:dyDescent="0.25">
      <c r="A86" t="s">
        <v>85</v>
      </c>
      <c r="B86"/>
      <c r="C86"/>
    </row>
  </sheetData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workbookViewId="0">
      <selection activeCell="B6" sqref="B6"/>
    </sheetView>
  </sheetViews>
  <sheetFormatPr baseColWidth="10" defaultRowHeight="15" x14ac:dyDescent="0.25"/>
  <cols>
    <col min="1" max="1" width="58.28515625" customWidth="1"/>
    <col min="2" max="2" width="18" customWidth="1"/>
  </cols>
  <sheetData>
    <row r="2" spans="1:2" ht="15.75" x14ac:dyDescent="0.25">
      <c r="A2" s="1" t="s">
        <v>0</v>
      </c>
    </row>
    <row r="3" spans="1:2" ht="15.75" x14ac:dyDescent="0.25">
      <c r="A3" s="1" t="s">
        <v>1</v>
      </c>
    </row>
    <row r="4" spans="1:2" ht="15.75" x14ac:dyDescent="0.25">
      <c r="A4" s="1" t="s">
        <v>68</v>
      </c>
    </row>
    <row r="5" spans="1:2" ht="15.75" x14ac:dyDescent="0.25">
      <c r="A5" s="1" t="s">
        <v>67</v>
      </c>
    </row>
    <row r="6" spans="1:2" ht="15.75" x14ac:dyDescent="0.25">
      <c r="A6" s="2" t="s">
        <v>2</v>
      </c>
    </row>
    <row r="8" spans="1:2" x14ac:dyDescent="0.25">
      <c r="B8" s="17" t="s">
        <v>65</v>
      </c>
    </row>
    <row r="9" spans="1:2" x14ac:dyDescent="0.25">
      <c r="A9" t="s">
        <v>69</v>
      </c>
      <c r="B9" s="8">
        <v>456538130</v>
      </c>
    </row>
    <row r="10" spans="1:2" x14ac:dyDescent="0.25">
      <c r="A10" t="s">
        <v>70</v>
      </c>
      <c r="B10" s="12">
        <v>-156646690</v>
      </c>
    </row>
    <row r="11" spans="1:2" x14ac:dyDescent="0.25">
      <c r="A11" t="s">
        <v>71</v>
      </c>
      <c r="B11" s="3">
        <f>SUM(B9:B10)</f>
        <v>299891440</v>
      </c>
    </row>
    <row r="14" spans="1:2" ht="15.75" x14ac:dyDescent="0.25">
      <c r="A14" s="13" t="s">
        <v>72</v>
      </c>
      <c r="B14" s="8">
        <v>-76957681</v>
      </c>
    </row>
    <row r="15" spans="1:2" ht="15.75" x14ac:dyDescent="0.25">
      <c r="A15" s="14" t="s">
        <v>73</v>
      </c>
      <c r="B15" s="12">
        <v>-144710535</v>
      </c>
    </row>
    <row r="16" spans="1:2" ht="15.75" x14ac:dyDescent="0.25">
      <c r="A16" s="15" t="s">
        <v>74</v>
      </c>
      <c r="B16" s="10">
        <f>SUM(B11:B15)</f>
        <v>78223224</v>
      </c>
    </row>
    <row r="18" spans="1:2" x14ac:dyDescent="0.25">
      <c r="A18" t="s">
        <v>75</v>
      </c>
      <c r="B18" s="8">
        <v>17054094</v>
      </c>
    </row>
    <row r="19" spans="1:2" x14ac:dyDescent="0.25">
      <c r="A19" t="s">
        <v>76</v>
      </c>
      <c r="B19" s="8">
        <v>-5305532</v>
      </c>
    </row>
    <row r="20" spans="1:2" x14ac:dyDescent="0.25">
      <c r="A20" t="s">
        <v>77</v>
      </c>
      <c r="B20" s="8">
        <v>-83253</v>
      </c>
    </row>
    <row r="21" spans="1:2" x14ac:dyDescent="0.25">
      <c r="A21" t="s">
        <v>78</v>
      </c>
      <c r="B21" s="8">
        <v>12260726</v>
      </c>
    </row>
    <row r="22" spans="1:2" x14ac:dyDescent="0.25">
      <c r="A22" t="s">
        <v>79</v>
      </c>
      <c r="B22" s="12">
        <v>0</v>
      </c>
    </row>
    <row r="23" spans="1:2" x14ac:dyDescent="0.25">
      <c r="A23" t="s">
        <v>80</v>
      </c>
      <c r="B23" s="16">
        <f>SUM(B16:B22)</f>
        <v>102149259</v>
      </c>
    </row>
    <row r="25" spans="1:2" x14ac:dyDescent="0.25">
      <c r="A25" t="s">
        <v>81</v>
      </c>
      <c r="B25" s="12">
        <v>-37419411</v>
      </c>
    </row>
    <row r="26" spans="1:2" x14ac:dyDescent="0.25">
      <c r="A26" t="s">
        <v>82</v>
      </c>
      <c r="B26" s="16">
        <f>SUM(B23:B25)</f>
        <v>64729848</v>
      </c>
    </row>
    <row r="29" spans="1:2" x14ac:dyDescent="0.25">
      <c r="A29" t="s">
        <v>83</v>
      </c>
    </row>
    <row r="30" spans="1:2" x14ac:dyDescent="0.25">
      <c r="A30" t="s">
        <v>84</v>
      </c>
    </row>
    <row r="31" spans="1:2" x14ac:dyDescent="0.25">
      <c r="A31" t="s">
        <v>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BG</vt:lpstr>
      <vt:lpstr>EDR</vt:lpstr>
      <vt:lpstr>Hoja3</vt:lpstr>
      <vt:lpstr>BG!Área_de_impresión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 Rivas, Walter Alirio</dc:creator>
  <cp:lastModifiedBy>Rivas Rivas, Walter Alirio</cp:lastModifiedBy>
  <cp:lastPrinted>2020-02-27T14:28:55Z</cp:lastPrinted>
  <dcterms:created xsi:type="dcterms:W3CDTF">2020-02-27T13:21:44Z</dcterms:created>
  <dcterms:modified xsi:type="dcterms:W3CDTF">2020-02-27T15:44:40Z</dcterms:modified>
</cp:coreProperties>
</file>