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Enero 2020\"/>
    </mc:Choice>
  </mc:AlternateContent>
  <xr:revisionPtr revIDLastSave="0" documentId="13_ncr:1_{68E0EF41-8CD5-498A-9846-C892EB187B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'012020'!$A$1:$G$124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3" i="1" l="1"/>
  <c r="F18" i="1" l="1"/>
  <c r="F38" i="1" l="1"/>
  <c r="F26" i="1" l="1"/>
  <c r="F98" i="1"/>
  <c r="F88" i="1"/>
  <c r="F91" i="1" s="1"/>
  <c r="F39" i="1" l="1"/>
  <c r="F41" i="1" l="1"/>
  <c r="F92" i="1" l="1"/>
  <c r="F45" i="1"/>
  <c r="F99" i="1" l="1"/>
  <c r="F101" i="1" l="1"/>
  <c r="F103" i="1" s="1"/>
</calcChain>
</file>

<file path=xl/sharedStrings.xml><?xml version="1.0" encoding="utf-8"?>
<sst xmlns="http://schemas.openxmlformats.org/spreadsheetml/2006/main" count="76" uniqueCount="73">
  <si>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</si>
  <si>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</si>
  <si>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</si>
  <si>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</si>
  <si>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</si>
  <si>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</si>
  <si>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</si>
  <si>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</si>
  <si>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</si>
  <si>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</si>
  <si>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</si>
  <si>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</si>
  <si>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</si>
  <si>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</si>
  <si>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</si>
  <si>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</si>
  <si>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</si>
  <si>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</si>
  <si>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</si>
  <si>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</si>
  <si>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</si>
  <si>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</si>
  <si>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</si>
  <si>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</si>
  <si>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</si>
  <si>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</si>
  <si>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</si>
  <si>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</si>
  <si>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</si>
  <si>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</si>
  <si>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</si>
  <si>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</si>
  <si>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</si>
  <si>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</si>
  <si>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</si>
  <si>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</si>
  <si>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</si>
  <si>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</si>
  <si>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</si>
  <si>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</si>
  <si>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</si>
  <si>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</si>
  <si>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</si>
  <si>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</si>
  <si>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</si>
  <si>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</si>
  <si>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Utilidad del período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</si>
  <si>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</si>
  <si>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</si>
  <si>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</si>
  <si>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</si>
  <si>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</si>
  <si>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>Miguel Ernesto Lacayo Argüello                Francisco Enrique Cáceres Prunera               René Alcides Fabián Pérez</t>
  </si>
  <si>
    <t>Miguel Ernesto Lacayo Argüello            Francisco Enrique Cáceres Prunera                René Alcides Fabián Pérez</t>
  </si>
  <si>
    <t xml:space="preserve">            Director Externo                                        Gerente General                                       Contador General</t>
  </si>
  <si>
    <t xml:space="preserve">     Director Presidente                                         Director Vicepresidente                             Director Secretario</t>
  </si>
  <si>
    <t>Federico José Parker Soto                    Ernesto Francisco Fernández Lang                              Gabriel Siman Siri</t>
  </si>
  <si>
    <t xml:space="preserve">   Director Presidente                                     Director Vicepresidente                                        Director Secretario</t>
  </si>
  <si>
    <t>Federico José Parker Soto                        Ernesto Francisco Fernández Lang                      Gabriel Siman Siri</t>
  </si>
  <si>
    <t xml:space="preserve">       Director Externo                                                Gerente General                                        Contador General</t>
  </si>
  <si>
    <t xml:space="preserve">SOCIEDAD DE AHORRO Y CRÉDITO GENTE, S.A. </t>
  </si>
  <si>
    <t>Al 31 de diciembre de 2019</t>
  </si>
  <si>
    <t>Utilidad neta</t>
  </si>
  <si>
    <t>Balance general (no auditado)</t>
  </si>
  <si>
    <t>Al 31 de enero de 2020</t>
  </si>
  <si>
    <t>Al 28 de febrero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</si>
  <si>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</si>
  <si>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</si>
  <si>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</si>
  <si>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</si>
  <si>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</si>
  <si>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Estado de resultado (no auditado)</t>
  </si>
  <si>
    <t>Por el periodo del 1 al 31 de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</si>
</sst>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6" fontId="3" fillId="2" borderId="4" xfId="2" applyNumberFormat="1" applyFont="1" applyFill="1" applyBorder="1"/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zoomScale="87" zoomScaleNormal="87" workbookViewId="0">
      <selection activeCell="H8" sqref="H8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64</v>
      </c>
      <c r="L1" s="4" t="s">
        <v>0</v>
      </c>
    </row>
    <row r="2" spans="1:12" s="4" customFormat="1" ht="17.25" customHeight="1">
      <c r="A2" s="44" t="s">
        <v>60</v>
      </c>
      <c r="B2" s="44"/>
      <c r="C2" s="44"/>
      <c r="D2" s="44"/>
      <c r="E2" s="44"/>
      <c r="F2" s="44"/>
      <c r="G2" s="5"/>
      <c r="H2" s="3"/>
      <c r="I2" s="3"/>
      <c r="J2" s="3"/>
      <c r="K2" s="4" t="s">
        <v>65</v>
      </c>
      <c r="L2" s="4" t="s">
        <v>1</v>
      </c>
    </row>
    <row r="3" spans="1:12" s="4" customFormat="1" ht="17.25" customHeight="1">
      <c r="A3" s="43" t="s">
        <v>2</v>
      </c>
      <c r="B3" s="43"/>
      <c r="C3" s="43"/>
      <c r="D3" s="43"/>
      <c r="E3" s="43"/>
      <c r="F3" s="43"/>
      <c r="G3" s="5"/>
      <c r="H3" s="3"/>
      <c r="I3" s="3"/>
      <c r="J3" s="3"/>
      <c r="K3" s="4" t="s">
        <v>66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67</v>
      </c>
      <c r="L4" s="4" t="s">
        <v>4</v>
      </c>
    </row>
    <row r="5" spans="1:12" s="4" customFormat="1" ht="17.25" customHeight="1">
      <c r="A5" s="44" t="s">
        <v>63</v>
      </c>
      <c r="B5" s="44"/>
      <c r="C5" s="44"/>
      <c r="D5" s="44"/>
      <c r="E5" s="44"/>
      <c r="F5" s="44"/>
      <c r="G5" s="2"/>
      <c r="H5" s="3"/>
      <c r="I5" s="3"/>
      <c r="J5" s="3"/>
      <c r="K5" s="4" t="s">
        <v>68</v>
      </c>
    </row>
    <row r="6" spans="1:12" s="4" customFormat="1" ht="17.25" customHeight="1">
      <c r="A6" s="43"/>
      <c r="B6" s="43"/>
      <c r="C6" s="43"/>
      <c r="D6" s="43"/>
      <c r="E6" s="43"/>
      <c r="F6" s="43"/>
      <c r="G6" s="2"/>
      <c r="H6" s="3"/>
      <c r="I6" s="3"/>
      <c r="J6" s="3"/>
      <c r="K6" s="4" t="s">
        <v>69</v>
      </c>
    </row>
    <row r="7" spans="1:12" s="4" customFormat="1" ht="17.25" customHeight="1">
      <c r="A7" s="43" t="str">
        <f>+K1</f>
        <v>Al 31 de enero de 2020</v>
      </c>
      <c r="B7" s="43"/>
      <c r="C7" s="43"/>
      <c r="D7" s="43"/>
      <c r="E7" s="43"/>
      <c r="F7" s="43"/>
      <c r="G7" s="2"/>
      <c r="H7" s="3"/>
      <c r="I7" s="3"/>
      <c r="J7" s="3"/>
      <c r="K7" s="4" t="s">
        <v>70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47</v>
      </c>
    </row>
    <row r="9" spans="1:12" s="4" customFormat="1" ht="17.25" customHeight="1">
      <c r="A9" s="43" t="s">
        <v>5</v>
      </c>
      <c r="B9" s="43"/>
      <c r="C9" s="43"/>
      <c r="D9" s="43"/>
      <c r="E9" s="43"/>
      <c r="F9" s="43"/>
      <c r="G9" s="2"/>
      <c r="H9" s="3"/>
      <c r="I9" s="3"/>
      <c r="J9" s="3"/>
      <c r="K9" s="4" t="s">
        <v>48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49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50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61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24114.5</v>
      </c>
      <c r="G15" s="2"/>
      <c r="H15" s="3"/>
      <c r="I15" s="3"/>
      <c r="J15" s="3"/>
    </row>
    <row r="16" spans="1:12" s="4" customFormat="1" ht="17.25" customHeight="1">
      <c r="A16" s="1"/>
      <c r="B16" s="1" t="s">
        <v>41</v>
      </c>
      <c r="C16" s="1"/>
      <c r="D16" s="12"/>
      <c r="E16" s="12"/>
      <c r="F16" s="14">
        <v>100</v>
      </c>
      <c r="G16" s="2"/>
      <c r="H16" s="3"/>
      <c r="I16" s="3"/>
      <c r="J16" s="3"/>
    </row>
    <row r="17" spans="1:32" ht="17.25" customHeight="1">
      <c r="B17" s="1" t="s">
        <v>44</v>
      </c>
      <c r="D17" s="12"/>
      <c r="E17" s="12"/>
      <c r="F17" s="16">
        <v>54787.5</v>
      </c>
    </row>
    <row r="18" spans="1:32" ht="17.25" customHeight="1">
      <c r="D18" s="12"/>
      <c r="E18" s="12"/>
      <c r="F18" s="37">
        <f>SUM(F15:F17)</f>
        <v>79002</v>
      </c>
    </row>
    <row r="19" spans="1:32" ht="17.25" customHeight="1">
      <c r="D19" s="12"/>
      <c r="E19" s="12"/>
      <c r="F19" s="14"/>
    </row>
    <row r="20" spans="1:32" ht="17.25" customHeight="1">
      <c r="A20" s="11" t="s">
        <v>9</v>
      </c>
      <c r="D20" s="12"/>
      <c r="E20" s="12"/>
      <c r="F20" s="35"/>
    </row>
    <row r="21" spans="1:32" ht="17.25" customHeight="1">
      <c r="B21" s="1" t="s">
        <v>38</v>
      </c>
      <c r="D21" s="12"/>
      <c r="E21" s="12"/>
      <c r="F21" s="16">
        <v>2827.8</v>
      </c>
    </row>
    <row r="22" spans="1:32" ht="17.25" customHeight="1">
      <c r="D22" s="12"/>
      <c r="E22" s="12"/>
      <c r="F22" s="14"/>
    </row>
    <row r="23" spans="1:32" ht="17.25" customHeight="1">
      <c r="A23" s="11" t="s">
        <v>10</v>
      </c>
      <c r="D23" s="12"/>
      <c r="E23" s="12"/>
      <c r="F23" s="14"/>
    </row>
    <row r="24" spans="1:32" ht="17.25" customHeight="1">
      <c r="B24" s="1" t="s">
        <v>39</v>
      </c>
      <c r="D24" s="12"/>
      <c r="E24" s="12"/>
      <c r="F24" s="16">
        <v>167.8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11</v>
      </c>
      <c r="D26" s="12"/>
      <c r="E26" s="12"/>
      <c r="F26" s="17">
        <f>+F18+F21+F24</f>
        <v>81997.600000000006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12</v>
      </c>
      <c r="D28" s="12"/>
      <c r="E28" s="12"/>
      <c r="F28" s="14"/>
    </row>
    <row r="29" spans="1:32" ht="17.25" customHeight="1">
      <c r="A29" s="11" t="s">
        <v>13</v>
      </c>
      <c r="D29" s="12"/>
      <c r="E29" s="12"/>
      <c r="F29" s="39"/>
      <c r="G29" s="13"/>
    </row>
    <row r="30" spans="1:32" ht="17.25" customHeight="1">
      <c r="A30" s="9"/>
      <c r="B30" s="1" t="s">
        <v>14</v>
      </c>
      <c r="D30" s="12"/>
      <c r="E30" s="12"/>
      <c r="F30" s="36">
        <v>67866.2</v>
      </c>
    </row>
    <row r="31" spans="1:32" s="4" customFormat="1" ht="17.25" customHeight="1">
      <c r="A31" s="9"/>
      <c r="B31" s="1" t="s">
        <v>15</v>
      </c>
      <c r="C31" s="1"/>
      <c r="D31" s="12"/>
      <c r="E31" s="12"/>
      <c r="F31" s="16">
        <v>28.6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67894.8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16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17</v>
      </c>
      <c r="C35" s="1"/>
      <c r="D35" s="12"/>
      <c r="E35" s="12"/>
      <c r="F35" s="14">
        <v>2643.5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18</v>
      </c>
      <c r="C36" s="1"/>
      <c r="D36" s="12"/>
      <c r="E36" s="12"/>
      <c r="F36" s="14">
        <v>167.9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19</v>
      </c>
      <c r="C37" s="1"/>
      <c r="D37" s="12"/>
      <c r="E37" s="12"/>
      <c r="F37" s="16">
        <v>2614.1999999999998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5425.6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20</v>
      </c>
      <c r="B39" s="1"/>
      <c r="C39" s="1"/>
      <c r="D39" s="12"/>
      <c r="E39" s="12"/>
      <c r="F39" s="15">
        <f>+F32+F38</f>
        <v>73320.400000000009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21</v>
      </c>
      <c r="D41" s="12"/>
      <c r="E41" s="12"/>
      <c r="F41" s="15">
        <f>SUM(F42:F43)</f>
        <v>8677.2000000000007</v>
      </c>
    </row>
    <row r="42" spans="1:32" ht="17.25" customHeight="1">
      <c r="B42" s="1" t="s">
        <v>22</v>
      </c>
      <c r="D42" s="12"/>
      <c r="E42" s="12"/>
      <c r="F42" s="14">
        <v>7390.3</v>
      </c>
    </row>
    <row r="43" spans="1:32" ht="17.25" customHeight="1">
      <c r="B43" s="1" t="s">
        <v>42</v>
      </c>
      <c r="D43" s="12"/>
      <c r="E43" s="12"/>
      <c r="F43" s="16">
        <v>1286.9000000000001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23</v>
      </c>
      <c r="D45" s="12"/>
      <c r="E45" s="12"/>
      <c r="F45" s="20">
        <f>+F39+F41</f>
        <v>81997.600000000006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58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55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52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59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4" t="s">
        <v>60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71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72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3" t="s">
        <v>24</v>
      </c>
      <c r="B72" s="43"/>
      <c r="C72" s="43"/>
      <c r="D72" s="43"/>
      <c r="E72" s="43"/>
      <c r="F72" s="43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2020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1663.9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181</v>
      </c>
      <c r="G79" s="30"/>
    </row>
    <row r="80" spans="1:32" ht="17.25" customHeight="1">
      <c r="A80" s="28"/>
      <c r="B80" s="28" t="s">
        <v>40</v>
      </c>
      <c r="C80" s="28"/>
      <c r="D80" s="8"/>
      <c r="E80" s="8"/>
      <c r="F80" s="14">
        <v>0.1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42.2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31.1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1918.3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292.89999999999998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40.4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333.29999999999995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826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1159.3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+F83-F88-F90</f>
        <v>759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482.5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345.7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31.6</v>
      </c>
      <c r="G97" s="30"/>
    </row>
    <row r="98" spans="1:32">
      <c r="A98" s="28"/>
      <c r="B98" s="28"/>
      <c r="C98" s="28"/>
      <c r="D98" s="12"/>
      <c r="E98" s="12"/>
      <c r="F98" s="37">
        <f>SUM(F95:F97)</f>
        <v>859.80000000000007</v>
      </c>
      <c r="G98" s="30"/>
    </row>
    <row r="99" spans="1:32">
      <c r="A99" s="27" t="s">
        <v>43</v>
      </c>
      <c r="B99" s="28"/>
      <c r="C99" s="28"/>
      <c r="F99" s="30">
        <f>+F92-F98</f>
        <v>-100.80000000000007</v>
      </c>
      <c r="G99" s="34"/>
    </row>
    <row r="100" spans="1:32">
      <c r="B100" s="28" t="s">
        <v>45</v>
      </c>
      <c r="C100" s="28"/>
      <c r="D100" s="12"/>
      <c r="E100" s="12"/>
      <c r="F100" s="16">
        <v>284.2</v>
      </c>
      <c r="G100" s="30"/>
    </row>
    <row r="101" spans="1:32" ht="18" thickBot="1">
      <c r="A101" s="27" t="s">
        <v>46</v>
      </c>
      <c r="B101" s="28"/>
      <c r="C101" s="28"/>
      <c r="F101" s="46">
        <f>+F99+F100</f>
        <v>183.39999999999992</v>
      </c>
      <c r="G101" s="35"/>
    </row>
    <row r="102" spans="1:32" hidden="1">
      <c r="A102" s="27"/>
      <c r="B102" s="28" t="s">
        <v>51</v>
      </c>
      <c r="C102" s="28"/>
      <c r="F102" s="16">
        <v>0</v>
      </c>
      <c r="G102" s="35"/>
    </row>
    <row r="103" spans="1:32" ht="18" hidden="1" thickBot="1">
      <c r="A103" s="27" t="s">
        <v>62</v>
      </c>
      <c r="B103" s="28"/>
      <c r="C103" s="28"/>
      <c r="F103" s="41">
        <f>+F101+F102</f>
        <v>183.39999999999992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56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57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53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54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012020</vt:lpstr>
      <vt:lpstr>'012020'!Área_de_impresión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2020-02-24T16:45:19Z</cp:lastPrinted>
  <dcterms:created xsi:type="dcterms:W3CDTF">2017-12-27T22:00:56Z</dcterms:created>
  <dcterms:modified xsi:type="dcterms:W3CDTF">2020-02-24T16:45:49Z</dcterms:modified>
</cp:coreProperties>
</file>