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7695"/>
  </bookViews>
  <sheets>
    <sheet name="EF" sheetId="1" r:id="rId1"/>
    <sheet name="Hoja1" sheetId="5" state="hidden" r:id="rId2"/>
  </sheets>
  <externalReferences>
    <externalReference r:id="rId3"/>
    <externalReference r:id="rId4"/>
  </externalReferences>
  <definedNames>
    <definedName name="_xlnm.Print_Area" localSheetId="0">EF!$A$77:$C$114</definedName>
  </definedNames>
  <calcPr calcId="145621"/>
</workbook>
</file>

<file path=xl/calcChain.xml><?xml version="1.0" encoding="utf-8"?>
<calcChain xmlns="http://schemas.openxmlformats.org/spreadsheetml/2006/main"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2" i="5"/>
  <c r="B18" i="1" l="1"/>
  <c r="E12" i="1"/>
  <c r="E21" i="1"/>
  <c r="E14" i="1"/>
  <c r="E13" i="1"/>
  <c r="E11" i="1"/>
  <c r="E10" i="1"/>
  <c r="E9" i="1"/>
  <c r="E18" i="1" l="1"/>
  <c r="B87" i="1"/>
  <c r="B92" i="1" s="1"/>
  <c r="B99" i="1" s="1"/>
  <c r="B102" i="1" s="1"/>
  <c r="B106" i="1" s="1"/>
  <c r="B46" i="1"/>
  <c r="B54" i="1" l="1"/>
  <c r="B33" i="1" l="1"/>
  <c r="B35" i="1" l="1"/>
  <c r="B60" i="1" l="1"/>
  <c r="B62" i="1" s="1"/>
</calcChain>
</file>

<file path=xl/sharedStrings.xml><?xml version="1.0" encoding="utf-8"?>
<sst xmlns="http://schemas.openxmlformats.org/spreadsheetml/2006/main" count="523" uniqueCount="134">
  <si>
    <t>Compañía de Telecomunicaciones de El Salvador, S.A. de C.V. y Subsidiarias</t>
  </si>
  <si>
    <t>(Compañía salvadoreña subsidiaria de AMX El Salvador, S.A. de C.V.)</t>
  </si>
  <si>
    <t xml:space="preserve">Estado Consolidado de Situacion Financiera </t>
  </si>
  <si>
    <t>(Cifras expresadas en dólares)</t>
  </si>
  <si>
    <t>Activo</t>
  </si>
  <si>
    <t>Activo corriente:</t>
  </si>
  <si>
    <t>Efectivo y equivalentes</t>
  </si>
  <si>
    <t>Cuentas por cobrar comerciales</t>
  </si>
  <si>
    <t>Cuentas por cobrar partes relacionadas</t>
  </si>
  <si>
    <t>Otras cuentas por cobrar</t>
  </si>
  <si>
    <t>Inventarios para la venta</t>
  </si>
  <si>
    <t>Gastos pagados por anticipado</t>
  </si>
  <si>
    <t>Activo por costos de obtención de contratos</t>
  </si>
  <si>
    <t>Activo por contratos</t>
  </si>
  <si>
    <t>Total activo circulante</t>
  </si>
  <si>
    <t>Activo no corriente</t>
  </si>
  <si>
    <t>Cuentas por cobrar relacionadas LP</t>
  </si>
  <si>
    <t xml:space="preserve">Cuentas por cobrar </t>
  </si>
  <si>
    <t>Prestamos por cobrar a partes relacionadas LP</t>
  </si>
  <si>
    <t>Activos intangibles</t>
  </si>
  <si>
    <t>Propiedad, planta y equipo</t>
  </si>
  <si>
    <t>Inventario para la planta</t>
  </si>
  <si>
    <t>Deposito en garantia</t>
  </si>
  <si>
    <t>Otras cuentas por cobrar LP</t>
  </si>
  <si>
    <t>Impuesto Sobre la renta IFRS</t>
  </si>
  <si>
    <t>Impuesto sobre la renta diferido</t>
  </si>
  <si>
    <t>Suma del activo no circulante</t>
  </si>
  <si>
    <t>Activo total</t>
  </si>
  <si>
    <t>PASIVO Y PATRIMONIO</t>
  </si>
  <si>
    <t>Pasivo corriente</t>
  </si>
  <si>
    <t>Cuentas por pagar comerciales</t>
  </si>
  <si>
    <t>Gastos acumulados y otras cuentas por pagar</t>
  </si>
  <si>
    <t>Cuentas por pagar a partes relacionadas</t>
  </si>
  <si>
    <t>Ingresos diferidos</t>
  </si>
  <si>
    <t>Impuesto sobre la renta por pagar</t>
  </si>
  <si>
    <t>Provisiones</t>
  </si>
  <si>
    <t>Otros impuestos por pagar</t>
  </si>
  <si>
    <t>Suma del pasivo circulante</t>
  </si>
  <si>
    <t>Pasivo no corriente</t>
  </si>
  <si>
    <t>Beneficios por terminacion de contratos laborales</t>
  </si>
  <si>
    <t>Pasivo total</t>
  </si>
  <si>
    <t>Patrimonio</t>
  </si>
  <si>
    <t>Capital social</t>
  </si>
  <si>
    <t>Reserva legal</t>
  </si>
  <si>
    <t>Resultados acumuladas</t>
  </si>
  <si>
    <t>Suma del patrimonio</t>
  </si>
  <si>
    <t>Pasivo y patrimonio total</t>
  </si>
  <si>
    <t>Estado de Resultados Consolidados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</si>
  <si>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</si>
  <si>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</si>
  <si>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</si>
  <si>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</si>
  <si>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</si>
  <si>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</si>
  <si>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</si>
  <si>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</si>
  <si>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</si>
  <si>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</si>
  <si>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Utilidad (Pérdida) antes del impuesto sobre la renta</t>
  </si>
  <si>
    <t>Impuesto sobre la renta</t>
  </si>
  <si>
    <t>Utilidad (Pérdida) neta consolidada</t>
  </si>
  <si>
    <t>Otro resultado integral</t>
  </si>
  <si>
    <t>Impuesto diferido en pérdida por beneficios por terminación de contratos laborales</t>
  </si>
  <si>
    <t>Resultado integral total del año</t>
  </si>
  <si>
    <t>F.____________________________                                             F.________________________</t>
  </si>
  <si>
    <t xml:space="preserve">  Lic. Julio Cesar Sanchez                                                                           Lic. Julio Cesar Molina</t>
  </si>
  <si>
    <t xml:space="preserve">   Gerente Financiero País                                                                   Sub Gerente Financiero País</t>
  </si>
  <si>
    <t>Derechos de uso IFRS 16</t>
  </si>
  <si>
    <t>Deuda por arrendamiento Terc IFRS 16</t>
  </si>
  <si>
    <t>Soc.</t>
  </si>
  <si>
    <t>Cta.mayor</t>
  </si>
  <si>
    <t>Texto breve</t>
  </si>
  <si>
    <t>Mon.</t>
  </si>
  <si>
    <t xml:space="preserve">     Arrastre de saldos</t>
  </si>
  <si>
    <t xml:space="preserve">   Saldo per.anteriores</t>
  </si>
  <si>
    <t>Variacion %</t>
  </si>
  <si>
    <t>Nombre Controller</t>
  </si>
  <si>
    <t>KEY</t>
  </si>
  <si>
    <t>SV02</t>
  </si>
  <si>
    <t>EQUIPOS PARA LA VENT</t>
  </si>
  <si>
    <t>USD</t>
  </si>
  <si>
    <t>Proveedores de Equipos Celulares</t>
  </si>
  <si>
    <t>EQ./ VENTA - IMPORTA</t>
  </si>
  <si>
    <t>PROVEEDORES EQUIPO C</t>
  </si>
  <si>
    <t>EM/RF CAPEX - IMPORT</t>
  </si>
  <si>
    <t>Proveedores de Planta y Red (No Financiada)</t>
  </si>
  <si>
    <t>CAPEX - NACIONAL (PR</t>
  </si>
  <si>
    <t>CAPEX - IMPORTACIÓN</t>
  </si>
  <si>
    <t>PLANTA Y RED INTERNA</t>
  </si>
  <si>
    <t>PLANTA Y RED EXTERNA</t>
  </si>
  <si>
    <t>DIVIDENDOS POR PAGAR</t>
  </si>
  <si>
    <t>Otros Prov. de Servicios (Incluye Distribuidores)</t>
  </si>
  <si>
    <t>PROVISION DE GASTOS</t>
  </si>
  <si>
    <t>VARIOS ACREEDORES PO</t>
  </si>
  <si>
    <t>EMBARGOS JUDICIALES</t>
  </si>
  <si>
    <t>PROVISION SERVICIOS</t>
  </si>
  <si>
    <t>PROVISION INTERCONEX</t>
  </si>
  <si>
    <t>PROVISIONES PARA LA</t>
  </si>
  <si>
    <t>REBATES</t>
  </si>
  <si>
    <t>PLAN MEDICO Y SEG DE</t>
  </si>
  <si>
    <t>OPEX - NACIONAL (PRE</t>
  </si>
  <si>
    <t>CTOS Y GTOS DE VIAJE</t>
  </si>
  <si>
    <t>PROV DE CONTINGENCIA</t>
  </si>
  <si>
    <t>CESC (PROVISION)</t>
  </si>
  <si>
    <t>DIVIDENDOS X PAGAR C</t>
  </si>
  <si>
    <t>APORTES PLAN COOPERA</t>
  </si>
  <si>
    <t>DEPOSITOS EN GARANTI</t>
  </si>
  <si>
    <t>VACACIONES</t>
  </si>
  <si>
    <t>MULTAS Y/O SANCIONES</t>
  </si>
  <si>
    <t>PROV.ARRIENDOS REAL</t>
  </si>
  <si>
    <t>ANTICIPOS A TERCERO</t>
  </si>
  <si>
    <t>INGRESOS POR REGULAR</t>
  </si>
  <si>
    <t>FACTURAS POR PAGAR:</t>
  </si>
  <si>
    <t>OTROS DESCUENTOS Y A</t>
  </si>
  <si>
    <t>DISTRIBUIDORES</t>
  </si>
  <si>
    <t>AGUINALDO</t>
  </si>
  <si>
    <t>FUNCIONARIOS Y EMPLE</t>
  </si>
  <si>
    <t>FINIQUITOS POR PAGAR</t>
  </si>
  <si>
    <t>ARRENDAMIENTO</t>
  </si>
  <si>
    <t>HONORARIOS</t>
  </si>
  <si>
    <t>PROVEEDORES NO RECUR</t>
  </si>
  <si>
    <t>OPERADORES ROAMING-I</t>
  </si>
  <si>
    <t>CONTINGENCIAS  FISCA</t>
  </si>
  <si>
    <t>SV03</t>
  </si>
  <si>
    <t>PROVISIONES GENERICA</t>
  </si>
  <si>
    <t>ROAMING</t>
  </si>
  <si>
    <t>PROVISIÓN PROVEEDORE</t>
  </si>
  <si>
    <t>SV04</t>
  </si>
  <si>
    <t>SV05</t>
  </si>
  <si>
    <t>SV06</t>
  </si>
  <si>
    <t>SV07</t>
  </si>
  <si>
    <t>SV08</t>
  </si>
  <si>
    <t>Concepto EF</t>
  </si>
  <si>
    <t>Al 31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</si>
</sst>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vertical="top"/>
    </xf>
  </cellStyleXfs>
  <cellXfs count="35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 applyFill="1"/>
    <xf numFmtId="164" fontId="10" fillId="0" borderId="0" xfId="1" applyNumberFormat="1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0" fillId="0" borderId="1" xfId="1" applyNumberFormat="1" applyFont="1" applyFill="1" applyBorder="1"/>
    <xf numFmtId="164" fontId="2" fillId="2" borderId="0" xfId="0" applyNumberFormat="1" applyFont="1" applyFill="1"/>
    <xf numFmtId="164" fontId="0" fillId="0" borderId="0" xfId="0" applyNumberFormat="1"/>
    <xf numFmtId="9" fontId="0" fillId="0" borderId="0" xfId="2" applyFont="1"/>
    <xf numFmtId="43" fontId="0" fillId="0" borderId="0" xfId="1" applyFont="1"/>
    <xf numFmtId="43" fontId="0" fillId="0" borderId="0" xfId="0" applyNumberFormat="1"/>
    <xf numFmtId="164" fontId="10" fillId="0" borderId="0" xfId="1" applyNumberFormat="1" applyFont="1" applyFill="1" applyBorder="1"/>
    <xf numFmtId="164" fontId="9" fillId="0" borderId="0" xfId="0" applyNumberFormat="1" applyFont="1" applyFill="1"/>
    <xf numFmtId="164" fontId="7" fillId="2" borderId="0" xfId="0" applyNumberFormat="1" applyFont="1" applyFill="1"/>
    <xf numFmtId="0" fontId="10" fillId="3" borderId="0" xfId="0" applyFont="1" applyFill="1"/>
    <xf numFmtId="0" fontId="12" fillId="4" borderId="0" xfId="0" applyFont="1" applyFill="1" applyAlignment="1">
      <alignment horizontal="center" vertical="center"/>
    </xf>
    <xf numFmtId="0" fontId="10" fillId="0" borderId="0" xfId="0" applyFont="1"/>
    <xf numFmtId="164" fontId="10" fillId="0" borderId="0" xfId="1" applyNumberFormat="1" applyFont="1" applyFill="1" applyAlignment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7" fontId="13" fillId="5" borderId="0" xfId="0" applyNumberFormat="1" applyFont="1" applyFill="1" applyAlignment="1">
      <alignment horizontal="center"/>
    </xf>
    <xf numFmtId="165" fontId="3" fillId="0" borderId="0" xfId="0" applyNumberFormat="1" applyFont="1"/>
    <xf numFmtId="9" fontId="3" fillId="0" borderId="0" xfId="2" applyFont="1"/>
    <xf numFmtId="164" fontId="0" fillId="0" borderId="0" xfId="0" applyNumberFormat="1" applyBorder="1"/>
    <xf numFmtId="0" fontId="0" fillId="0" borderId="0" xfId="0" applyBorder="1"/>
    <xf numFmtId="43" fontId="0" fillId="0" borderId="0" xfId="1" applyFont="1" applyBorder="1"/>
    <xf numFmtId="43" fontId="0" fillId="0" borderId="0" xfId="0" applyNumberFormat="1" applyBorder="1"/>
    <xf numFmtId="0" fontId="2" fillId="2" borderId="0" xfId="0" applyFont="1" applyFill="1" applyAlignment="1">
      <alignment horizontal="center" wrapText="1"/>
    </xf>
  </cellXfs>
  <cellStyles count="4">
    <cellStyle name="Millares" xfId="1" builtinId="3"/>
    <cellStyle name="Normal" xfId="0" builtinId="0"/>
    <cellStyle name="Normal 3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SSF/EF%20TRIMESTRALES%202018/SEPTIEMBRE/BG%20SEPT.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Revision%20EF%202020/Map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Hoja4"/>
      <sheetName val="BG SEPT. 18"/>
      <sheetName val="GT 14"/>
      <sheetName val="Septiembre2018"/>
      <sheetName val="Patrimonio GT14"/>
      <sheetName val="Hoja3"/>
      <sheetName val="UV Trab."/>
      <sheetName val="Ajustes"/>
      <sheetName val="Intercompañia"/>
      <sheetName val="Hoja1"/>
      <sheetName val="Eliminación ER"/>
      <sheetName val="EBITDA"/>
    </sheetNames>
    <sheetDataSet>
      <sheetData sheetId="0">
        <row r="11">
          <cell r="C11">
            <v>5728033.2912599482</v>
          </cell>
        </row>
        <row r="12">
          <cell r="C12">
            <v>57791542.967600539</v>
          </cell>
        </row>
        <row r="13">
          <cell r="C13">
            <v>877988.0330318287</v>
          </cell>
        </row>
        <row r="15">
          <cell r="C15">
            <v>8118535.1776969284</v>
          </cell>
        </row>
        <row r="16">
          <cell r="C16">
            <v>44642.63067283298</v>
          </cell>
        </row>
        <row r="17">
          <cell r="C17">
            <v>12233875.350000001</v>
          </cell>
        </row>
        <row r="18">
          <cell r="C18">
            <v>3142509.4311309438</v>
          </cell>
        </row>
        <row r="22">
          <cell r="C22">
            <v>43907782.256954633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eo II Amarillo"/>
      <sheetName val="Mapeo EF "/>
      <sheetName val="Hoja2"/>
      <sheetName val="Hoja3"/>
    </sheetNames>
    <sheetDataSet>
      <sheetData sheetId="0"/>
      <sheetData sheetId="1">
        <row r="2">
          <cell r="D2">
            <v>1100000441</v>
          </cell>
          <cell r="E2" t="str">
            <v>FONDOS FIJOS</v>
          </cell>
          <cell r="F2">
            <v>1100000441</v>
          </cell>
          <cell r="G2">
            <v>1010</v>
          </cell>
          <cell r="H2" t="str">
            <v>Efectivo y equivalentes</v>
          </cell>
        </row>
        <row r="3">
          <cell r="D3">
            <v>1100000591</v>
          </cell>
          <cell r="E3" t="str">
            <v>AHUACHAPAN</v>
          </cell>
          <cell r="F3">
            <v>1100000591</v>
          </cell>
          <cell r="G3">
            <v>1010</v>
          </cell>
          <cell r="H3" t="str">
            <v>Efectivo y equivalentes</v>
          </cell>
        </row>
        <row r="4">
          <cell r="D4">
            <v>1100000592</v>
          </cell>
          <cell r="E4" t="str">
            <v>CABAÑAS</v>
          </cell>
          <cell r="F4">
            <v>1100000592</v>
          </cell>
          <cell r="G4">
            <v>1010</v>
          </cell>
          <cell r="H4" t="str">
            <v>Efectivo y equivalentes</v>
          </cell>
        </row>
        <row r="5">
          <cell r="D5">
            <v>1100000593</v>
          </cell>
          <cell r="E5" t="str">
            <v>CHALATENANGO</v>
          </cell>
          <cell r="F5">
            <v>1100000593</v>
          </cell>
          <cell r="G5">
            <v>1010</v>
          </cell>
          <cell r="H5" t="str">
            <v>Efectivo y equivalentes</v>
          </cell>
        </row>
        <row r="6">
          <cell r="D6">
            <v>1100000594</v>
          </cell>
          <cell r="E6" t="str">
            <v>CUSCATLAN</v>
          </cell>
          <cell r="F6">
            <v>1100000594</v>
          </cell>
          <cell r="G6">
            <v>1010</v>
          </cell>
          <cell r="H6" t="str">
            <v>Efectivo y equivalentes</v>
          </cell>
        </row>
        <row r="7">
          <cell r="D7">
            <v>1100000595</v>
          </cell>
          <cell r="E7" t="str">
            <v>LA LIBERTAD</v>
          </cell>
          <cell r="F7">
            <v>1100000595</v>
          </cell>
          <cell r="G7">
            <v>1010</v>
          </cell>
          <cell r="H7" t="str">
            <v>Efectivo y equivalentes</v>
          </cell>
        </row>
        <row r="8">
          <cell r="D8">
            <v>1100000596</v>
          </cell>
          <cell r="E8" t="str">
            <v>LA PAZ</v>
          </cell>
          <cell r="F8">
            <v>1100000596</v>
          </cell>
          <cell r="G8">
            <v>1010</v>
          </cell>
          <cell r="H8" t="str">
            <v>Efectivo y equivalentes</v>
          </cell>
        </row>
        <row r="9">
          <cell r="D9">
            <v>1100000597</v>
          </cell>
          <cell r="E9" t="str">
            <v>LA UNION</v>
          </cell>
          <cell r="F9">
            <v>1100000597</v>
          </cell>
          <cell r="G9">
            <v>1010</v>
          </cell>
          <cell r="H9" t="str">
            <v>Efectivo y equivalentes</v>
          </cell>
        </row>
        <row r="10">
          <cell r="D10">
            <v>1100000598</v>
          </cell>
          <cell r="E10" t="str">
            <v>MORAZAN</v>
          </cell>
          <cell r="F10">
            <v>1100000598</v>
          </cell>
          <cell r="G10">
            <v>1010</v>
          </cell>
          <cell r="H10" t="str">
            <v>Efectivo y equivalentes</v>
          </cell>
        </row>
        <row r="11">
          <cell r="D11">
            <v>1100000599</v>
          </cell>
          <cell r="E11" t="str">
            <v>SAN MIGUEL</v>
          </cell>
          <cell r="F11">
            <v>1100000599</v>
          </cell>
          <cell r="G11">
            <v>1010</v>
          </cell>
          <cell r="H11" t="str">
            <v>Efectivo y equivalentes</v>
          </cell>
        </row>
        <row r="12">
          <cell r="D12">
            <v>1100000600</v>
          </cell>
          <cell r="E12" t="str">
            <v>SAN SALVADOR</v>
          </cell>
          <cell r="F12">
            <v>1100000600</v>
          </cell>
          <cell r="G12">
            <v>1010</v>
          </cell>
          <cell r="H12" t="str">
            <v>Efectivo y equivalentes</v>
          </cell>
        </row>
        <row r="13">
          <cell r="D13">
            <v>1100000601</v>
          </cell>
          <cell r="E13" t="str">
            <v>SAN VICENTE</v>
          </cell>
          <cell r="F13">
            <v>1100000601</v>
          </cell>
          <cell r="G13">
            <v>1010</v>
          </cell>
          <cell r="H13" t="str">
            <v>Efectivo y equivalentes</v>
          </cell>
        </row>
        <row r="14">
          <cell r="D14">
            <v>1100000602</v>
          </cell>
          <cell r="E14" t="str">
            <v>SANTA ANA</v>
          </cell>
          <cell r="F14">
            <v>1100000602</v>
          </cell>
          <cell r="G14">
            <v>1010</v>
          </cell>
          <cell r="H14" t="str">
            <v>Efectivo y equivalentes</v>
          </cell>
        </row>
        <row r="15">
          <cell r="D15">
            <v>1100000603</v>
          </cell>
          <cell r="E15" t="str">
            <v>SONSONATE</v>
          </cell>
          <cell r="F15">
            <v>1100000603</v>
          </cell>
          <cell r="G15">
            <v>1010</v>
          </cell>
          <cell r="H15" t="str">
            <v>Efectivo y equivalentes</v>
          </cell>
        </row>
        <row r="16">
          <cell r="D16">
            <v>1100000604</v>
          </cell>
          <cell r="E16" t="str">
            <v>USULUTAN</v>
          </cell>
          <cell r="F16">
            <v>1100000604</v>
          </cell>
          <cell r="G16">
            <v>1010</v>
          </cell>
          <cell r="H16" t="str">
            <v>Efectivo y equivalentes</v>
          </cell>
        </row>
        <row r="17">
          <cell r="D17">
            <v>1100000649</v>
          </cell>
          <cell r="E17" t="str">
            <v>FONDOS FIJOS #1</v>
          </cell>
          <cell r="F17">
            <v>1100000649</v>
          </cell>
          <cell r="G17">
            <v>1010</v>
          </cell>
          <cell r="H17" t="str">
            <v>Efectivo y equivalentes</v>
          </cell>
        </row>
        <row r="18">
          <cell r="D18">
            <v>1100000650</v>
          </cell>
          <cell r="E18" t="str">
            <v>FONDOS FIJOS #2</v>
          </cell>
          <cell r="F18">
            <v>1100000650</v>
          </cell>
          <cell r="G18">
            <v>1010</v>
          </cell>
          <cell r="H18" t="str">
            <v>Efectivo y equivalentes</v>
          </cell>
        </row>
        <row r="19">
          <cell r="D19">
            <v>1100000651</v>
          </cell>
          <cell r="E19" t="str">
            <v>FONDOS FIJOS #3</v>
          </cell>
          <cell r="F19">
            <v>1100000651</v>
          </cell>
          <cell r="G19">
            <v>1010</v>
          </cell>
          <cell r="H19" t="str">
            <v>Efectivo y equivalentes</v>
          </cell>
        </row>
        <row r="20">
          <cell r="D20">
            <v>1100000652</v>
          </cell>
          <cell r="E20" t="str">
            <v>FONDOS FIJOS #4</v>
          </cell>
          <cell r="F20">
            <v>1100000652</v>
          </cell>
          <cell r="G20">
            <v>1010</v>
          </cell>
          <cell r="H20" t="str">
            <v>Efectivo y equivalentes</v>
          </cell>
        </row>
        <row r="21">
          <cell r="D21">
            <v>1100000653</v>
          </cell>
          <cell r="E21" t="str">
            <v>FONDOS FIJOS #5</v>
          </cell>
          <cell r="F21">
            <v>1100000653</v>
          </cell>
          <cell r="G21">
            <v>1010</v>
          </cell>
          <cell r="H21" t="str">
            <v>Efectivo y equivalentes</v>
          </cell>
        </row>
        <row r="22">
          <cell r="D22">
            <v>1100300170</v>
          </cell>
          <cell r="E22" t="str">
            <v>SCOTIABANK 0203105819</v>
          </cell>
          <cell r="F22">
            <v>1100300170</v>
          </cell>
          <cell r="G22">
            <v>1010</v>
          </cell>
          <cell r="H22" t="str">
            <v>Efectivo y equivalentes</v>
          </cell>
        </row>
        <row r="23">
          <cell r="D23">
            <v>1100300172</v>
          </cell>
          <cell r="E23" t="str">
            <v>SCOTIABANK 02-03-105819 TRANSFERENCIA</v>
          </cell>
          <cell r="F23">
            <v>1100300172</v>
          </cell>
          <cell r="G23">
            <v>1010</v>
          </cell>
          <cell r="H23" t="str">
            <v>Efectivo y equivalentes</v>
          </cell>
        </row>
        <row r="24">
          <cell r="D24">
            <v>1100300175</v>
          </cell>
          <cell r="E24" t="str">
            <v>SCOTIABANK 02-03-105819 COBRANZA</v>
          </cell>
          <cell r="F24">
            <v>1100300175</v>
          </cell>
          <cell r="G24">
            <v>1010</v>
          </cell>
          <cell r="H24" t="str">
            <v>Efectivo y equivalentes</v>
          </cell>
        </row>
        <row r="25">
          <cell r="D25">
            <v>1100300180</v>
          </cell>
          <cell r="E25" t="str">
            <v>BANCO AGRÍCOLA 5900554530</v>
          </cell>
          <cell r="F25">
            <v>1100300180</v>
          </cell>
          <cell r="G25">
            <v>1010</v>
          </cell>
          <cell r="H25" t="str">
            <v>Efectivo y equivalentes</v>
          </cell>
        </row>
        <row r="26">
          <cell r="D26">
            <v>1100300182</v>
          </cell>
          <cell r="E26" t="str">
            <v>BANCO AGRÍCOLA 590-0554530 TRANSFERENCIA</v>
          </cell>
          <cell r="F26">
            <v>1100300182</v>
          </cell>
          <cell r="G26">
            <v>1010</v>
          </cell>
          <cell r="H26" t="str">
            <v>Efectivo y equivalentes</v>
          </cell>
        </row>
        <row r="27">
          <cell r="D27">
            <v>1100300185</v>
          </cell>
          <cell r="E27" t="str">
            <v>BANCO AGRÍCOLA 590-0554530 COBRANZA</v>
          </cell>
          <cell r="F27">
            <v>1100300185</v>
          </cell>
          <cell r="G27">
            <v>1010</v>
          </cell>
          <cell r="H27" t="str">
            <v>Efectivo y equivalentes</v>
          </cell>
        </row>
        <row r="28">
          <cell r="D28">
            <v>1100300190</v>
          </cell>
          <cell r="E28" t="str">
            <v>CITIBANK (C) 080103521</v>
          </cell>
          <cell r="F28">
            <v>1100300190</v>
          </cell>
          <cell r="G28">
            <v>1010</v>
          </cell>
          <cell r="H28" t="str">
            <v>Efectivo y equivalentes</v>
          </cell>
        </row>
        <row r="29">
          <cell r="D29">
            <v>1100300192</v>
          </cell>
          <cell r="E29" t="str">
            <v>CITIBANK (C) 08-01352-1 TRANSFERENCIA</v>
          </cell>
          <cell r="F29">
            <v>1100300192</v>
          </cell>
          <cell r="G29">
            <v>1010</v>
          </cell>
          <cell r="H29" t="str">
            <v>Efectivo y equivalentes</v>
          </cell>
        </row>
        <row r="30">
          <cell r="D30">
            <v>1100300195</v>
          </cell>
          <cell r="E30" t="str">
            <v>CITIBANK (C) 08-01352-1 COBRANZA</v>
          </cell>
          <cell r="F30">
            <v>1100300195</v>
          </cell>
          <cell r="G30">
            <v>1010</v>
          </cell>
          <cell r="H30" t="str">
            <v>Efectivo y equivalentes</v>
          </cell>
        </row>
        <row r="31">
          <cell r="D31">
            <v>1100300200</v>
          </cell>
          <cell r="E31" t="str">
            <v>CITIBANK 36-18-1229</v>
          </cell>
          <cell r="F31">
            <v>1100300200</v>
          </cell>
          <cell r="G31">
            <v>1010</v>
          </cell>
          <cell r="H31" t="str">
            <v>Efectivo y equivalentes</v>
          </cell>
        </row>
        <row r="32">
          <cell r="D32">
            <v>1100300202</v>
          </cell>
          <cell r="E32" t="str">
            <v>CITIBANK 36-18-1229 TRANSFERENCIA</v>
          </cell>
          <cell r="F32">
            <v>1100300202</v>
          </cell>
          <cell r="G32">
            <v>1010</v>
          </cell>
          <cell r="H32" t="str">
            <v>Efectivo y equivalentes</v>
          </cell>
        </row>
        <row r="33">
          <cell r="D33">
            <v>1100300205</v>
          </cell>
          <cell r="E33" t="str">
            <v>CITIBANK 36-18-1229 COBRANZA</v>
          </cell>
          <cell r="F33">
            <v>1100300205</v>
          </cell>
          <cell r="G33">
            <v>1010</v>
          </cell>
          <cell r="H33" t="str">
            <v>Efectivo y equivalentes</v>
          </cell>
        </row>
        <row r="34">
          <cell r="D34">
            <v>1100300290</v>
          </cell>
          <cell r="E34" t="str">
            <v>AMERICA CENTRAL 200615839</v>
          </cell>
          <cell r="F34">
            <v>1100300290</v>
          </cell>
          <cell r="G34">
            <v>1010</v>
          </cell>
          <cell r="H34" t="str">
            <v>Efectivo y equivalentes</v>
          </cell>
        </row>
        <row r="35">
          <cell r="D35">
            <v>1100300292</v>
          </cell>
          <cell r="E35" t="str">
            <v>AMERICA CENTRAL 200615839 TRANSFERENCIA</v>
          </cell>
          <cell r="F35">
            <v>1100300292</v>
          </cell>
          <cell r="G35">
            <v>1010</v>
          </cell>
          <cell r="H35" t="str">
            <v>Efectivo y equivalentes</v>
          </cell>
        </row>
        <row r="36">
          <cell r="D36">
            <v>1100300295</v>
          </cell>
          <cell r="E36" t="str">
            <v>AMERICA CENTRAL 200615839 COBRANZA</v>
          </cell>
          <cell r="F36">
            <v>1100300295</v>
          </cell>
          <cell r="G36">
            <v>1010</v>
          </cell>
          <cell r="H36" t="str">
            <v>Efectivo y equivalentes</v>
          </cell>
        </row>
        <row r="37">
          <cell r="D37">
            <v>1100300330</v>
          </cell>
          <cell r="E37" t="str">
            <v>CITIBANK 00106666024</v>
          </cell>
          <cell r="F37">
            <v>1100300330</v>
          </cell>
          <cell r="G37">
            <v>1010</v>
          </cell>
          <cell r="H37" t="str">
            <v>Efectivo y equivalentes</v>
          </cell>
        </row>
        <row r="38">
          <cell r="D38">
            <v>1100300332</v>
          </cell>
          <cell r="E38" t="str">
            <v>CITIBANK 00106666024 TRANSFERENCIA</v>
          </cell>
          <cell r="F38">
            <v>1100300332</v>
          </cell>
          <cell r="G38">
            <v>1010</v>
          </cell>
          <cell r="H38" t="str">
            <v>Efectivo y equivalentes</v>
          </cell>
        </row>
        <row r="39">
          <cell r="D39">
            <v>1100300620</v>
          </cell>
          <cell r="E39" t="str">
            <v>Citibank, N.A.  0106666016</v>
          </cell>
          <cell r="F39">
            <v>1100300620</v>
          </cell>
          <cell r="G39">
            <v>1010</v>
          </cell>
          <cell r="H39" t="str">
            <v>Efectivo y equivalentes</v>
          </cell>
        </row>
        <row r="40">
          <cell r="D40">
            <v>1100300621</v>
          </cell>
          <cell r="E40" t="str">
            <v>Citibank, N.A.  0106666016 Cheques</v>
          </cell>
          <cell r="F40">
            <v>1100300621</v>
          </cell>
          <cell r="G40">
            <v>1010</v>
          </cell>
          <cell r="H40" t="str">
            <v>Efectivo y equivalentes</v>
          </cell>
        </row>
        <row r="41">
          <cell r="D41">
            <v>1100300622</v>
          </cell>
          <cell r="E41" t="str">
            <v>Citibank, N.A.  0106666016 Transferencia</v>
          </cell>
          <cell r="F41">
            <v>1100300622</v>
          </cell>
          <cell r="G41">
            <v>1010</v>
          </cell>
          <cell r="H41" t="str">
            <v>Efectivo y equivalentes</v>
          </cell>
        </row>
        <row r="42">
          <cell r="D42">
            <v>1100300625</v>
          </cell>
          <cell r="E42" t="str">
            <v>Citibank, N.A.  0106666016 cobranza</v>
          </cell>
          <cell r="F42">
            <v>1100300625</v>
          </cell>
          <cell r="G42">
            <v>1010</v>
          </cell>
          <cell r="H42" t="str">
            <v>Efectivo y equivalentes</v>
          </cell>
        </row>
        <row r="43">
          <cell r="D43">
            <v>1101070029</v>
          </cell>
          <cell r="E43" t="str">
            <v>OTRAS INVERSIONES TEMPORALES</v>
          </cell>
          <cell r="F43">
            <v>1101070029</v>
          </cell>
          <cell r="G43">
            <v>1010</v>
          </cell>
          <cell r="H43" t="str">
            <v>Efectivo y equivalentes</v>
          </cell>
        </row>
        <row r="44">
          <cell r="D44">
            <v>1102010001</v>
          </cell>
          <cell r="E44" t="str">
            <v>CLIENTES MASIVO</v>
          </cell>
          <cell r="F44">
            <v>1102010001</v>
          </cell>
          <cell r="G44">
            <v>1020</v>
          </cell>
          <cell r="H44" t="str">
            <v>Cuentas por cobrar comerciales</v>
          </cell>
        </row>
        <row r="45">
          <cell r="D45">
            <v>1102010006</v>
          </cell>
          <cell r="E45" t="str">
            <v xml:space="preserve"> CLIENTES NO RECURRENTES</v>
          </cell>
          <cell r="F45">
            <v>1102010006</v>
          </cell>
          <cell r="G45">
            <v>1020</v>
          </cell>
          <cell r="H45" t="str">
            <v>Cuentas por cobrar comerciales</v>
          </cell>
        </row>
        <row r="46">
          <cell r="D46">
            <v>1102010007</v>
          </cell>
          <cell r="E46" t="str">
            <v>OTROS CLIENTES</v>
          </cell>
          <cell r="F46">
            <v>1102010007</v>
          </cell>
          <cell r="G46">
            <v>1040</v>
          </cell>
          <cell r="H46" t="str">
            <v>Otras cuentas por cobrar</v>
          </cell>
        </row>
        <row r="47">
          <cell r="D47">
            <v>1102010081</v>
          </cell>
          <cell r="E47" t="str">
            <v>CXC COBROS DESDE ODA</v>
          </cell>
          <cell r="F47">
            <v>1102010081</v>
          </cell>
          <cell r="G47">
            <v>1020</v>
          </cell>
          <cell r="H47" t="str">
            <v>Cuentas por cobrar comerciales</v>
          </cell>
        </row>
        <row r="48">
          <cell r="D48">
            <v>1102010101</v>
          </cell>
          <cell r="E48" t="str">
            <v>PAG.A-COBRANZA X APLICAR</v>
          </cell>
          <cell r="F48">
            <v>1102010101</v>
          </cell>
          <cell r="G48">
            <v>1020</v>
          </cell>
          <cell r="H48" t="str">
            <v>Cuentas por cobrar comerciales</v>
          </cell>
        </row>
        <row r="49">
          <cell r="D49">
            <v>1102010145</v>
          </cell>
          <cell r="E49" t="str">
            <v>CXC VENTAS A CUOTAS</v>
          </cell>
          <cell r="F49">
            <v>1102010145</v>
          </cell>
          <cell r="G49">
            <v>1020</v>
          </cell>
          <cell r="H49" t="str">
            <v>Cuentas por cobrar comerciales</v>
          </cell>
        </row>
        <row r="50">
          <cell r="D50">
            <v>1102010151</v>
          </cell>
          <cell r="E50" t="str">
            <v>UNBILLED CXC</v>
          </cell>
          <cell r="F50">
            <v>1102010151</v>
          </cell>
          <cell r="G50">
            <v>1020</v>
          </cell>
          <cell r="H50" t="str">
            <v>Cuentas por cobrar comerciales</v>
          </cell>
        </row>
        <row r="51">
          <cell r="D51">
            <v>1102020001</v>
          </cell>
          <cell r="E51" t="str">
            <v>ESTIMACION PARA CUENTAS INCOBRABLES</v>
          </cell>
          <cell r="F51">
            <v>1102020001</v>
          </cell>
          <cell r="G51">
            <v>1020</v>
          </cell>
          <cell r="H51" t="str">
            <v>Cuentas por cobrar comerciales</v>
          </cell>
        </row>
        <row r="52">
          <cell r="D52">
            <v>1102031001</v>
          </cell>
          <cell r="E52" t="str">
            <v>DISTRIBUIDORES</v>
          </cell>
          <cell r="F52">
            <v>1102031001</v>
          </cell>
          <cell r="G52">
            <v>1020</v>
          </cell>
          <cell r="H52" t="str">
            <v>Cuentas por cobrar comerciales</v>
          </cell>
        </row>
        <row r="53">
          <cell r="D53">
            <v>1102031003</v>
          </cell>
          <cell r="E53" t="str">
            <v>CADENAS COMERCIALES</v>
          </cell>
          <cell r="F53">
            <v>1102031003</v>
          </cell>
          <cell r="G53">
            <v>1020</v>
          </cell>
          <cell r="H53" t="str">
            <v>Cuentas por cobrar comerciales</v>
          </cell>
        </row>
        <row r="54">
          <cell r="D54">
            <v>1102100000</v>
          </cell>
          <cell r="E54" t="str">
            <v>RESERVA CUENTAS INCOBRABLES CLIENTES IFRS 9</v>
          </cell>
          <cell r="F54">
            <v>1102100000</v>
          </cell>
          <cell r="G54">
            <v>1020</v>
          </cell>
          <cell r="H54" t="str">
            <v>Cuentas por cobrar comerciales IFRS</v>
          </cell>
        </row>
        <row r="55">
          <cell r="D55">
            <v>1103010002</v>
          </cell>
          <cell r="E55" t="str">
            <v>TRANSFERENCIA INTERSOCIEDADES</v>
          </cell>
          <cell r="F55">
            <v>1103010002</v>
          </cell>
          <cell r="G55">
            <v>1110</v>
          </cell>
          <cell r="H55" t="str">
            <v>Propiedad, planta y equipo</v>
          </cell>
        </row>
        <row r="56">
          <cell r="D56">
            <v>1103010003</v>
          </cell>
          <cell r="E56" t="str">
            <v>CONTRATISTAS</v>
          </cell>
          <cell r="F56">
            <v>1103010003</v>
          </cell>
          <cell r="G56">
            <v>1040</v>
          </cell>
          <cell r="H56" t="str">
            <v>Otras cuentas por cobrar</v>
          </cell>
        </row>
        <row r="57">
          <cell r="D57">
            <v>1103010166</v>
          </cell>
          <cell r="E57" t="str">
            <v>D.DIFICIL COBRO DEUDORES VARIOS</v>
          </cell>
          <cell r="F57">
            <v>1103010166</v>
          </cell>
          <cell r="G57">
            <v>1040</v>
          </cell>
          <cell r="H57" t="str">
            <v>Otras cuentas por cobrar</v>
          </cell>
        </row>
        <row r="58">
          <cell r="D58">
            <v>1103010223</v>
          </cell>
          <cell r="E58" t="str">
            <v>EMPLEADOS: DESCUENTOS ROBO O PERDIDA DE TELEFONO</v>
          </cell>
          <cell r="F58">
            <v>1103010223</v>
          </cell>
          <cell r="G58">
            <v>1040</v>
          </cell>
          <cell r="H58" t="str">
            <v>Otras cuentas por cobrar</v>
          </cell>
        </row>
        <row r="59">
          <cell r="D59">
            <v>1103010307</v>
          </cell>
          <cell r="E59" t="str">
            <v>FALTANTES DE CAJA GYE</v>
          </cell>
          <cell r="F59">
            <v>1103010307</v>
          </cell>
          <cell r="G59">
            <v>1040</v>
          </cell>
          <cell r="H59" t="str">
            <v>Otras cuentas por cobrar</v>
          </cell>
        </row>
        <row r="60">
          <cell r="D60">
            <v>1103011001</v>
          </cell>
          <cell r="E60" t="str">
            <v>OTROS DEUDORES</v>
          </cell>
          <cell r="F60">
            <v>1103011001</v>
          </cell>
          <cell r="G60">
            <v>1040</v>
          </cell>
          <cell r="H60" t="str">
            <v>Otras cuentas por cobrar</v>
          </cell>
        </row>
        <row r="61">
          <cell r="D61">
            <v>1103013018</v>
          </cell>
          <cell r="E61" t="str">
            <v>CONTROL DE ANTICIPOS GASTOS DE VIAJE</v>
          </cell>
          <cell r="F61">
            <v>1103013018</v>
          </cell>
          <cell r="G61">
            <v>1060</v>
          </cell>
          <cell r="H61" t="str">
            <v>Gastos pagados por anticipado</v>
          </cell>
        </row>
        <row r="62">
          <cell r="D62">
            <v>1103020056</v>
          </cell>
          <cell r="E62" t="str">
            <v>RETENCION IVA CREDITO TRIBUTARIO</v>
          </cell>
          <cell r="F62">
            <v>1103020056</v>
          </cell>
          <cell r="G62">
            <v>1040</v>
          </cell>
          <cell r="H62" t="str">
            <v>Otras cuentas por cobrar</v>
          </cell>
        </row>
        <row r="63">
          <cell r="D63">
            <v>1103020070</v>
          </cell>
          <cell r="E63" t="str">
            <v>RETENCION RENTA POR OTROS RENDIMIENTOS FINANCIEROS</v>
          </cell>
          <cell r="F63">
            <v>1103020070</v>
          </cell>
          <cell r="G63">
            <v>1040</v>
          </cell>
          <cell r="H63" t="str">
            <v>Otras cuentas por cobrar</v>
          </cell>
        </row>
        <row r="64">
          <cell r="D64">
            <v>1103020077</v>
          </cell>
          <cell r="E64" t="str">
            <v>RETENCION SOBRE OPERACIONES FINANCIERAS</v>
          </cell>
          <cell r="F64">
            <v>1103020077</v>
          </cell>
          <cell r="G64">
            <v>1040</v>
          </cell>
          <cell r="H64" t="str">
            <v>Otras cuentas por cobrar</v>
          </cell>
        </row>
        <row r="65">
          <cell r="D65">
            <v>1103020078</v>
          </cell>
          <cell r="E65" t="str">
            <v>IMPUESTO ESPECIAL A LA SEGURIDAD</v>
          </cell>
          <cell r="F65">
            <v>1103020078</v>
          </cell>
          <cell r="G65">
            <v>1040</v>
          </cell>
          <cell r="H65" t="str">
            <v>Otras cuentas por cobrar</v>
          </cell>
        </row>
        <row r="66">
          <cell r="D66">
            <v>1103020098</v>
          </cell>
          <cell r="E66" t="str">
            <v>IMPUESTOS RETENIDOS IVA</v>
          </cell>
          <cell r="F66">
            <v>1103020098</v>
          </cell>
          <cell r="G66">
            <v>1040</v>
          </cell>
          <cell r="H66" t="str">
            <v>Otras cuentas por cobrar</v>
          </cell>
        </row>
        <row r="67">
          <cell r="D67">
            <v>1103020117</v>
          </cell>
          <cell r="E67" t="str">
            <v>SALDO A FAVOR DE IVA</v>
          </cell>
          <cell r="F67">
            <v>1103020117</v>
          </cell>
          <cell r="G67">
            <v>1040</v>
          </cell>
          <cell r="H67" t="str">
            <v>Otras cuentas por cobrar</v>
          </cell>
        </row>
        <row r="68">
          <cell r="D68">
            <v>1103020125</v>
          </cell>
          <cell r="E68" t="str">
            <v>ANTICIPO IMPUESTO A LA RENTA</v>
          </cell>
          <cell r="F68">
            <v>1103020125</v>
          </cell>
          <cell r="G68">
            <v>1040</v>
          </cell>
          <cell r="H68" t="str">
            <v>Otras cuentas por cobrar</v>
          </cell>
        </row>
        <row r="69">
          <cell r="D69">
            <v>1103040001</v>
          </cell>
          <cell r="E69" t="str">
            <v>INTERCONEXION</v>
          </cell>
          <cell r="F69">
            <v>1103040001</v>
          </cell>
          <cell r="G69">
            <v>1020</v>
          </cell>
          <cell r="H69" t="str">
            <v>Cuentas por cobrar comerciales</v>
          </cell>
        </row>
        <row r="70">
          <cell r="D70">
            <v>1104001001</v>
          </cell>
          <cell r="E70" t="str">
            <v>SUBSIDIARIAS</v>
          </cell>
          <cell r="F70">
            <v>1104001001</v>
          </cell>
          <cell r="G70">
            <v>1030</v>
          </cell>
          <cell r="H70" t="str">
            <v>Cuentas por cobrar partes relacionadas</v>
          </cell>
        </row>
        <row r="71">
          <cell r="D71">
            <v>1104011001</v>
          </cell>
          <cell r="E71" t="str">
            <v>PARTES RELACIONADAS AMX</v>
          </cell>
          <cell r="F71">
            <v>1104011001</v>
          </cell>
          <cell r="G71">
            <v>1030</v>
          </cell>
          <cell r="H71" t="str">
            <v>Cuentas por cobrar partes relacionadas</v>
          </cell>
        </row>
        <row r="72">
          <cell r="D72">
            <v>1104021001</v>
          </cell>
          <cell r="E72" t="str">
            <v>PARTES RELACIONADAS CARSO</v>
          </cell>
          <cell r="F72">
            <v>1104021001</v>
          </cell>
          <cell r="G72">
            <v>1030</v>
          </cell>
          <cell r="H72" t="str">
            <v>Cuentas por cobrar partes relacionadas</v>
          </cell>
        </row>
        <row r="73">
          <cell r="D73">
            <v>1105010001</v>
          </cell>
          <cell r="E73" t="str">
            <v>ALMACEN DE EQUIPO CELULAR</v>
          </cell>
          <cell r="F73">
            <v>1105010001</v>
          </cell>
          <cell r="G73">
            <v>1050</v>
          </cell>
          <cell r="H73" t="str">
            <v>Inventarios para la venta</v>
          </cell>
        </row>
        <row r="74">
          <cell r="D74">
            <v>1105010022</v>
          </cell>
          <cell r="E74" t="str">
            <v>MERCADERIA EN TRANSITO  EXTERIOR MANUAL</v>
          </cell>
          <cell r="F74">
            <v>1105010022</v>
          </cell>
          <cell r="G74">
            <v>1050</v>
          </cell>
          <cell r="H74" t="str">
            <v>Inventarios para la venta</v>
          </cell>
        </row>
        <row r="75">
          <cell r="D75">
            <v>1105010023</v>
          </cell>
          <cell r="E75" t="str">
            <v>MERCADERIA EN TRANSITO DEL EXTERIOR CELULAR</v>
          </cell>
          <cell r="F75">
            <v>1105010023</v>
          </cell>
          <cell r="G75">
            <v>1050</v>
          </cell>
          <cell r="H75" t="str">
            <v>Inventarios para la venta</v>
          </cell>
        </row>
        <row r="76">
          <cell r="D76">
            <v>1105030001</v>
          </cell>
          <cell r="E76" t="str">
            <v>ESTIMACION EQUIPO OBSOLETO CELULAR</v>
          </cell>
          <cell r="F76">
            <v>1105030001</v>
          </cell>
          <cell r="G76">
            <v>1050</v>
          </cell>
          <cell r="H76" t="str">
            <v>Inventarios para la venta</v>
          </cell>
        </row>
        <row r="77">
          <cell r="D77">
            <v>1105050030</v>
          </cell>
          <cell r="E77" t="str">
            <v>INVENTARIO DE EQUIPOS: COMPUTA</v>
          </cell>
          <cell r="F77">
            <v>1105050030</v>
          </cell>
          <cell r="G77">
            <v>1050</v>
          </cell>
          <cell r="H77" t="str">
            <v>Inventarios para la venta</v>
          </cell>
        </row>
        <row r="78">
          <cell r="D78">
            <v>1105050031</v>
          </cell>
          <cell r="E78" t="str">
            <v>INV PARA LA VENTA OTROS EQUIPOS</v>
          </cell>
          <cell r="F78">
            <v>1105050031</v>
          </cell>
          <cell r="G78">
            <v>1050</v>
          </cell>
          <cell r="H78" t="str">
            <v>Inventarios para la venta</v>
          </cell>
        </row>
        <row r="79">
          <cell r="D79">
            <v>1106020037</v>
          </cell>
          <cell r="E79" t="str">
            <v>IMPUESTOS PREDIALES Y MUNICIPA</v>
          </cell>
          <cell r="F79">
            <v>1106020037</v>
          </cell>
          <cell r="G79">
            <v>1060</v>
          </cell>
          <cell r="H79" t="str">
            <v>Gastos pagados por anticipado</v>
          </cell>
        </row>
        <row r="80">
          <cell r="D80">
            <v>1106020038</v>
          </cell>
          <cell r="E80" t="str">
            <v>GASTOS PAGADOS POR ANTICIPADO</v>
          </cell>
          <cell r="F80">
            <v>1106020038</v>
          </cell>
          <cell r="G80">
            <v>1060</v>
          </cell>
          <cell r="H80" t="str">
            <v>Gastos pagados por anticipado</v>
          </cell>
        </row>
        <row r="81">
          <cell r="D81">
            <v>1107000000</v>
          </cell>
          <cell r="E81" t="str">
            <v>GASTOS ANTICIPADOS POR COMISIONES IFRS 15</v>
          </cell>
          <cell r="F81">
            <v>1107000000</v>
          </cell>
          <cell r="G81">
            <v>1060.0999999999999</v>
          </cell>
          <cell r="H81" t="str">
            <v>Gastos pagados por anticipado IFRS</v>
          </cell>
        </row>
        <row r="82">
          <cell r="D82">
            <v>1107010000</v>
          </cell>
          <cell r="E82" t="str">
            <v>AMORT. GASTOS ANTICIPADOS POR COMISIONES IFRS 15</v>
          </cell>
          <cell r="F82">
            <v>1107010000</v>
          </cell>
          <cell r="G82">
            <v>1060.0999999999999</v>
          </cell>
          <cell r="H82" t="str">
            <v>Gastos pagados por anticipado IFRS</v>
          </cell>
        </row>
        <row r="83">
          <cell r="D83">
            <v>1201020010</v>
          </cell>
          <cell r="E83" t="str">
            <v>INVERSION EN SUBSIDIARIAS</v>
          </cell>
          <cell r="F83">
            <v>1201020010</v>
          </cell>
          <cell r="G83">
            <v>1090</v>
          </cell>
          <cell r="H83" t="str">
            <v>Inversiones en instrumentos patrimoniales</v>
          </cell>
        </row>
        <row r="84">
          <cell r="D84">
            <v>1301010001</v>
          </cell>
          <cell r="E84" t="str">
            <v>CX - CENTRALES TELEF DIGITALES</v>
          </cell>
          <cell r="F84">
            <v>1301010001</v>
          </cell>
          <cell r="G84">
            <v>1110</v>
          </cell>
          <cell r="H84" t="str">
            <v>Propiedad, planta y equipo</v>
          </cell>
        </row>
        <row r="85">
          <cell r="D85">
            <v>1301010003</v>
          </cell>
          <cell r="E85" t="str">
            <v>CX - CENTRALES TELEFONICAS ( SOFTSWITCH )</v>
          </cell>
          <cell r="F85">
            <v>1301010003</v>
          </cell>
          <cell r="G85">
            <v>1110</v>
          </cell>
          <cell r="H85" t="str">
            <v>Propiedad, planta y equipo</v>
          </cell>
        </row>
        <row r="86">
          <cell r="D86">
            <v>1301020002</v>
          </cell>
          <cell r="E86" t="str">
            <v>CPE - EQUIPO CPE CLIENTES</v>
          </cell>
          <cell r="F86">
            <v>1301020002</v>
          </cell>
          <cell r="G86">
            <v>1110</v>
          </cell>
          <cell r="H86" t="str">
            <v>Propiedad, planta y equipo</v>
          </cell>
        </row>
        <row r="87">
          <cell r="D87">
            <v>1301020005</v>
          </cell>
          <cell r="E87" t="str">
            <v>CPE - ANTENAS CLIENTES</v>
          </cell>
          <cell r="F87">
            <v>1301020005</v>
          </cell>
          <cell r="G87">
            <v>1110</v>
          </cell>
          <cell r="H87" t="str">
            <v>Propiedad, planta y equipo</v>
          </cell>
        </row>
        <row r="88">
          <cell r="D88">
            <v>1301020010</v>
          </cell>
          <cell r="E88" t="str">
            <v>CPE - SET TOP BOX</v>
          </cell>
          <cell r="F88">
            <v>1301020010</v>
          </cell>
          <cell r="G88">
            <v>1110</v>
          </cell>
          <cell r="H88" t="str">
            <v>Propiedad, planta y equipo</v>
          </cell>
        </row>
        <row r="89">
          <cell r="D89">
            <v>1301030039</v>
          </cell>
          <cell r="E89" t="str">
            <v>MSC - EQUIPO DIVERSO</v>
          </cell>
          <cell r="F89">
            <v>1301030039</v>
          </cell>
          <cell r="G89">
            <v>1110</v>
          </cell>
          <cell r="H89" t="str">
            <v>Propiedad, planta y equipo</v>
          </cell>
        </row>
        <row r="90">
          <cell r="D90">
            <v>1301040003</v>
          </cell>
          <cell r="E90" t="str">
            <v>PTE - CABLE  DE FIBRA OPTICA</v>
          </cell>
          <cell r="F90">
            <v>1301040003</v>
          </cell>
          <cell r="G90">
            <v>1110</v>
          </cell>
          <cell r="H90" t="str">
            <v>Propiedad, planta y equipo</v>
          </cell>
        </row>
        <row r="91">
          <cell r="D91">
            <v>1301040004</v>
          </cell>
          <cell r="E91" t="str">
            <v>PTE - CABLE COAXIAL</v>
          </cell>
          <cell r="F91">
            <v>1301040004</v>
          </cell>
          <cell r="G91">
            <v>1110</v>
          </cell>
          <cell r="H91" t="str">
            <v>Propiedad, planta y equipo</v>
          </cell>
        </row>
        <row r="92">
          <cell r="D92">
            <v>1301040005</v>
          </cell>
          <cell r="E92" t="str">
            <v>PTE - CABLE DE COBRE</v>
          </cell>
          <cell r="F92">
            <v>1301040005</v>
          </cell>
          <cell r="G92">
            <v>1110</v>
          </cell>
          <cell r="H92" t="str">
            <v>Propiedad, planta y equipo</v>
          </cell>
        </row>
        <row r="93">
          <cell r="D93">
            <v>1301040006</v>
          </cell>
          <cell r="E93" t="str">
            <v>PTE - CAJAS DE EMPALME</v>
          </cell>
          <cell r="F93">
            <v>1301040006</v>
          </cell>
          <cell r="G93">
            <v>1110</v>
          </cell>
          <cell r="H93" t="str">
            <v>Propiedad, planta y equipo</v>
          </cell>
        </row>
        <row r="94">
          <cell r="D94">
            <v>1301040007</v>
          </cell>
          <cell r="E94" t="str">
            <v>CANALIZACION</v>
          </cell>
          <cell r="F94">
            <v>1301040007</v>
          </cell>
          <cell r="G94">
            <v>1110</v>
          </cell>
          <cell r="H94" t="str">
            <v>Propiedad, planta y equipo</v>
          </cell>
        </row>
        <row r="95">
          <cell r="D95">
            <v>1301040010</v>
          </cell>
          <cell r="E95" t="str">
            <v>PTE - EQUIPO PARA TELEFONIA PUBLICA</v>
          </cell>
          <cell r="F95">
            <v>1301040010</v>
          </cell>
          <cell r="G95">
            <v>1110</v>
          </cell>
          <cell r="H95" t="str">
            <v>Propiedad, planta y equipo</v>
          </cell>
        </row>
        <row r="96">
          <cell r="D96">
            <v>1301040014</v>
          </cell>
          <cell r="E96" t="str">
            <v>PTE - NODOS OPTICOS</v>
          </cell>
          <cell r="F96">
            <v>1301040014</v>
          </cell>
          <cell r="G96">
            <v>1110</v>
          </cell>
          <cell r="H96" t="str">
            <v>Propiedad, planta y equipo</v>
          </cell>
        </row>
        <row r="97">
          <cell r="D97">
            <v>1301040015</v>
          </cell>
          <cell r="E97" t="str">
            <v>PTE - POSTES</v>
          </cell>
          <cell r="F97">
            <v>1301040015</v>
          </cell>
          <cell r="G97">
            <v>1110</v>
          </cell>
          <cell r="H97" t="str">
            <v>Propiedad, planta y equipo</v>
          </cell>
        </row>
        <row r="98">
          <cell r="D98">
            <v>1301040017</v>
          </cell>
          <cell r="E98" t="str">
            <v>PTE - TAPS DOMICILIARIOS</v>
          </cell>
          <cell r="F98">
            <v>1301040017</v>
          </cell>
          <cell r="G98">
            <v>1110</v>
          </cell>
          <cell r="H98" t="str">
            <v>Propiedad, planta y equipo</v>
          </cell>
        </row>
        <row r="99">
          <cell r="D99">
            <v>1301050006</v>
          </cell>
          <cell r="E99" t="str">
            <v>PTI - CONECTORES</v>
          </cell>
          <cell r="F99">
            <v>1301050006</v>
          </cell>
          <cell r="G99">
            <v>1110</v>
          </cell>
          <cell r="H99" t="str">
            <v>Propiedad, planta y equipo</v>
          </cell>
        </row>
        <row r="100">
          <cell r="D100">
            <v>1301050011</v>
          </cell>
          <cell r="E100" t="str">
            <v>PTI - ENRUTADORES PARA DATOS</v>
          </cell>
          <cell r="F100">
            <v>1301050011</v>
          </cell>
          <cell r="G100">
            <v>1110</v>
          </cell>
          <cell r="H100" t="str">
            <v>Propiedad, planta y equipo</v>
          </cell>
        </row>
        <row r="101">
          <cell r="D101">
            <v>1301050012</v>
          </cell>
          <cell r="E101" t="str">
            <v>PTI - EQUIPO DE ACCESO A RED DE DATOS</v>
          </cell>
          <cell r="F101">
            <v>1301050012</v>
          </cell>
          <cell r="G101">
            <v>1110</v>
          </cell>
          <cell r="H101" t="str">
            <v>Propiedad, planta y equipo</v>
          </cell>
        </row>
        <row r="102">
          <cell r="D102">
            <v>1301050015</v>
          </cell>
          <cell r="E102" t="str">
            <v>PTI - EQUIPO DE DATOS CABECERA</v>
          </cell>
          <cell r="F102">
            <v>1301050015</v>
          </cell>
          <cell r="G102">
            <v>1110</v>
          </cell>
          <cell r="H102" t="str">
            <v>Propiedad, planta y equipo</v>
          </cell>
        </row>
        <row r="103">
          <cell r="D103">
            <v>1301050019</v>
          </cell>
          <cell r="E103" t="str">
            <v>PTI - GABINETES/CHASIS/RACKS</v>
          </cell>
          <cell r="F103">
            <v>1301050019</v>
          </cell>
          <cell r="G103">
            <v>1110</v>
          </cell>
          <cell r="H103" t="str">
            <v>Propiedad, planta y equipo</v>
          </cell>
        </row>
        <row r="104">
          <cell r="D104">
            <v>1301050021</v>
          </cell>
          <cell r="E104" t="str">
            <v>PTI - HERRAMIENTAS/ EQ. MEDICION</v>
          </cell>
          <cell r="F104">
            <v>1301050021</v>
          </cell>
          <cell r="G104">
            <v>1110</v>
          </cell>
          <cell r="H104" t="str">
            <v>Propiedad, planta y equipo</v>
          </cell>
        </row>
        <row r="105">
          <cell r="D105">
            <v>1301050030</v>
          </cell>
          <cell r="E105" t="str">
            <v>PTI - ROUTERS</v>
          </cell>
          <cell r="F105">
            <v>1301050030</v>
          </cell>
          <cell r="G105">
            <v>1110</v>
          </cell>
          <cell r="H105" t="str">
            <v>Propiedad, planta y equipo</v>
          </cell>
        </row>
        <row r="106">
          <cell r="D106">
            <v>1301050032</v>
          </cell>
          <cell r="E106" t="str">
            <v>PTI - SWITCHES</v>
          </cell>
          <cell r="F106">
            <v>1301050032</v>
          </cell>
          <cell r="G106">
            <v>1110</v>
          </cell>
          <cell r="H106" t="str">
            <v>Propiedad, planta y equipo</v>
          </cell>
        </row>
        <row r="107">
          <cell r="D107">
            <v>1301050033</v>
          </cell>
          <cell r="E107" t="str">
            <v>PTI - TARJETAS</v>
          </cell>
          <cell r="F107">
            <v>1301050033</v>
          </cell>
          <cell r="G107">
            <v>1110</v>
          </cell>
          <cell r="H107" t="str">
            <v>Propiedad, planta y equipo</v>
          </cell>
        </row>
        <row r="108">
          <cell r="D108">
            <v>1301060007</v>
          </cell>
          <cell r="E108" t="str">
            <v>SERVIDORES</v>
          </cell>
          <cell r="F108">
            <v>1301060007</v>
          </cell>
          <cell r="G108">
            <v>1110</v>
          </cell>
          <cell r="H108" t="str">
            <v>Propiedad, planta y equipo</v>
          </cell>
        </row>
        <row r="109">
          <cell r="D109">
            <v>1301070003</v>
          </cell>
          <cell r="E109" t="str">
            <v>TX - CABLE  DE FIBRA ÓPTICA</v>
          </cell>
          <cell r="F109">
            <v>1301070003</v>
          </cell>
          <cell r="G109">
            <v>1110</v>
          </cell>
          <cell r="H109" t="str">
            <v>Propiedad, planta y equipo</v>
          </cell>
        </row>
        <row r="110">
          <cell r="D110">
            <v>1301070012</v>
          </cell>
          <cell r="E110" t="str">
            <v>TX - EQUIPO OPTICO</v>
          </cell>
          <cell r="F110">
            <v>1301070012</v>
          </cell>
          <cell r="G110">
            <v>1110</v>
          </cell>
          <cell r="H110" t="str">
            <v>Propiedad, planta y equipo</v>
          </cell>
        </row>
        <row r="111">
          <cell r="D111">
            <v>1301070017</v>
          </cell>
          <cell r="E111" t="str">
            <v>TX - RECEPTORES SATELITALES/ÓPTICOS</v>
          </cell>
          <cell r="F111">
            <v>1301070017</v>
          </cell>
          <cell r="G111">
            <v>1110</v>
          </cell>
          <cell r="H111" t="str">
            <v>Propiedad, planta y equipo</v>
          </cell>
        </row>
        <row r="112">
          <cell r="D112">
            <v>1301070020</v>
          </cell>
          <cell r="E112" t="str">
            <v>TARJETAS</v>
          </cell>
          <cell r="F112">
            <v>1301070020</v>
          </cell>
          <cell r="G112">
            <v>1110</v>
          </cell>
          <cell r="H112" t="str">
            <v>Propiedad, planta y equipo</v>
          </cell>
        </row>
        <row r="113">
          <cell r="D113">
            <v>1301070024</v>
          </cell>
          <cell r="E113" t="str">
            <v>MICROONDAS</v>
          </cell>
          <cell r="F113">
            <v>1301070024</v>
          </cell>
          <cell r="G113">
            <v>1110</v>
          </cell>
          <cell r="H113" t="str">
            <v>Propiedad, planta y equipo</v>
          </cell>
        </row>
        <row r="114">
          <cell r="D114">
            <v>1301080001</v>
          </cell>
          <cell r="E114" t="str">
            <v>UM - ACOMETIDAS/INSTALACION EN CLIENTES</v>
          </cell>
          <cell r="F114">
            <v>1301080001</v>
          </cell>
          <cell r="G114">
            <v>1110</v>
          </cell>
          <cell r="H114" t="str">
            <v>Propiedad, planta y equipo</v>
          </cell>
        </row>
        <row r="115">
          <cell r="D115">
            <v>1301090004</v>
          </cell>
          <cell r="E115" t="str">
            <v>TORRES DE TRANSMISION</v>
          </cell>
          <cell r="F115">
            <v>1301090004</v>
          </cell>
          <cell r="G115">
            <v>1110</v>
          </cell>
          <cell r="H115" t="str">
            <v>Propiedad, planta y equipo</v>
          </cell>
        </row>
        <row r="116">
          <cell r="D116">
            <v>1301100002</v>
          </cell>
          <cell r="E116" t="str">
            <v>CLIMATIZACION DE EDIFICIOS</v>
          </cell>
          <cell r="F116">
            <v>1301100002</v>
          </cell>
          <cell r="G116">
            <v>1110</v>
          </cell>
          <cell r="H116" t="str">
            <v>Propiedad, planta y equipo</v>
          </cell>
        </row>
        <row r="117">
          <cell r="D117">
            <v>1301100004</v>
          </cell>
          <cell r="E117" t="str">
            <v>EQUIPO DE FUERZA</v>
          </cell>
          <cell r="F117">
            <v>1301100004</v>
          </cell>
          <cell r="G117">
            <v>1110</v>
          </cell>
          <cell r="H117" t="str">
            <v>Propiedad, planta y equipo</v>
          </cell>
        </row>
        <row r="118">
          <cell r="D118">
            <v>1301100005</v>
          </cell>
          <cell r="E118" t="str">
            <v>CORRIENTE ALTERNA SUBESTACIONS.</v>
          </cell>
          <cell r="F118">
            <v>1301100005</v>
          </cell>
          <cell r="G118">
            <v>1110</v>
          </cell>
          <cell r="H118" t="str">
            <v>Propiedad, planta y equipo</v>
          </cell>
        </row>
        <row r="119">
          <cell r="D119">
            <v>1301100006</v>
          </cell>
          <cell r="E119" t="str">
            <v>CORRIENTE ALTERNA GPOS. ELECTROGENOS Y TANQ</v>
          </cell>
          <cell r="F119">
            <v>1301100006</v>
          </cell>
          <cell r="G119">
            <v>1110</v>
          </cell>
          <cell r="H119" t="str">
            <v>Propiedad, planta y equipo</v>
          </cell>
        </row>
        <row r="120">
          <cell r="D120">
            <v>1301100008</v>
          </cell>
          <cell r="E120" t="str">
            <v>CORRIENTE DIRECTA INVER.RECTIFIC.CONVERT</v>
          </cell>
          <cell r="F120">
            <v>1301100008</v>
          </cell>
          <cell r="G120">
            <v>1110</v>
          </cell>
          <cell r="H120" t="str">
            <v>Propiedad, planta y equipo</v>
          </cell>
        </row>
        <row r="121">
          <cell r="D121">
            <v>1301100009</v>
          </cell>
          <cell r="E121" t="str">
            <v>CORRIENTE DIRECTA BATERIAS.</v>
          </cell>
          <cell r="F121">
            <v>1301100009</v>
          </cell>
          <cell r="G121">
            <v>1110</v>
          </cell>
          <cell r="H121" t="str">
            <v>Propiedad, planta y equipo</v>
          </cell>
        </row>
        <row r="122">
          <cell r="D122">
            <v>1301110003</v>
          </cell>
          <cell r="E122" t="str">
            <v>MOBILIARIO Y EQUIPO</v>
          </cell>
          <cell r="F122">
            <v>1301110003</v>
          </cell>
          <cell r="G122">
            <v>1110</v>
          </cell>
          <cell r="H122" t="str">
            <v>Propiedad, planta y equipo</v>
          </cell>
        </row>
        <row r="123">
          <cell r="D123">
            <v>1301110004</v>
          </cell>
          <cell r="E123" t="str">
            <v>MBL -MAQUINARIA Y EQUIPO</v>
          </cell>
          <cell r="F123">
            <v>1301110004</v>
          </cell>
          <cell r="G123">
            <v>1110</v>
          </cell>
          <cell r="H123" t="str">
            <v>Propiedad, planta y equipo</v>
          </cell>
        </row>
        <row r="124">
          <cell r="D124">
            <v>1301110005</v>
          </cell>
          <cell r="E124" t="str">
            <v>EQUIPO DE TRANSPORTE VEHICULOS</v>
          </cell>
          <cell r="F124">
            <v>1301110005</v>
          </cell>
          <cell r="G124">
            <v>1110</v>
          </cell>
          <cell r="H124" t="str">
            <v>Propiedad, planta y equipo</v>
          </cell>
        </row>
        <row r="125">
          <cell r="D125">
            <v>1301110007</v>
          </cell>
          <cell r="E125" t="str">
            <v>MONTACARGAS</v>
          </cell>
          <cell r="F125">
            <v>1301110007</v>
          </cell>
          <cell r="G125">
            <v>1110</v>
          </cell>
          <cell r="H125" t="str">
            <v>Propiedad, planta y equipo</v>
          </cell>
        </row>
        <row r="126">
          <cell r="D126">
            <v>1301110008</v>
          </cell>
          <cell r="E126" t="str">
            <v>MUEBLES Y ENSERES</v>
          </cell>
          <cell r="F126">
            <v>1301110008</v>
          </cell>
          <cell r="G126">
            <v>1110</v>
          </cell>
          <cell r="H126" t="str">
            <v>Propiedad, planta y equipo</v>
          </cell>
        </row>
        <row r="127">
          <cell r="D127">
            <v>1301110009</v>
          </cell>
          <cell r="E127" t="str">
            <v>EQUIPO DE COMPUTO CENTRAL</v>
          </cell>
          <cell r="F127">
            <v>1301110009</v>
          </cell>
          <cell r="G127">
            <v>1110</v>
          </cell>
          <cell r="H127" t="str">
            <v>Propiedad, planta y equipo</v>
          </cell>
        </row>
        <row r="128">
          <cell r="D128">
            <v>1301110010</v>
          </cell>
          <cell r="E128" t="str">
            <v>EQUIPO DE COMPUTO PERIFERICO</v>
          </cell>
          <cell r="F128">
            <v>1301110010</v>
          </cell>
          <cell r="G128">
            <v>1110</v>
          </cell>
          <cell r="H128" t="str">
            <v>Propiedad, planta y equipo</v>
          </cell>
        </row>
        <row r="129">
          <cell r="D129">
            <v>1301110014</v>
          </cell>
          <cell r="E129" t="str">
            <v>MBL -MOBILIARIO Y EQUIPO DE AUDIO</v>
          </cell>
          <cell r="F129">
            <v>1301110014</v>
          </cell>
          <cell r="G129">
            <v>1110</v>
          </cell>
          <cell r="H129" t="str">
            <v>Propiedad, planta y equipo</v>
          </cell>
        </row>
        <row r="130">
          <cell r="D130">
            <v>1301114009</v>
          </cell>
          <cell r="E130" t="str">
            <v>MBL -ACTIVOS MENORES</v>
          </cell>
          <cell r="F130">
            <v>1301114009</v>
          </cell>
          <cell r="G130">
            <v>1110</v>
          </cell>
          <cell r="H130" t="str">
            <v>Propiedad, planta y equipo</v>
          </cell>
        </row>
        <row r="131">
          <cell r="D131">
            <v>1301120001</v>
          </cell>
          <cell r="E131" t="str">
            <v>EDIFICIOS</v>
          </cell>
          <cell r="F131">
            <v>1301120001</v>
          </cell>
          <cell r="G131">
            <v>1110</v>
          </cell>
          <cell r="H131" t="str">
            <v>Propiedad, planta y equipo</v>
          </cell>
        </row>
        <row r="132">
          <cell r="D132">
            <v>1301120005</v>
          </cell>
          <cell r="E132" t="str">
            <v>INM - INSTALACIONES Y MEJORAS</v>
          </cell>
          <cell r="F132">
            <v>1301120005</v>
          </cell>
          <cell r="G132">
            <v>1110</v>
          </cell>
          <cell r="H132" t="str">
            <v>Propiedad, planta y equipo</v>
          </cell>
        </row>
        <row r="133">
          <cell r="D133">
            <v>1301120006</v>
          </cell>
          <cell r="E133" t="str">
            <v>INM - OBRAS CIVILES</v>
          </cell>
          <cell r="F133">
            <v>1301120006</v>
          </cell>
          <cell r="G133">
            <v>1110</v>
          </cell>
          <cell r="H133" t="str">
            <v>Propiedad, planta y equipo</v>
          </cell>
        </row>
        <row r="134">
          <cell r="D134">
            <v>1301120007</v>
          </cell>
          <cell r="E134" t="str">
            <v>TERRENO</v>
          </cell>
          <cell r="F134">
            <v>1301120007</v>
          </cell>
          <cell r="G134">
            <v>1110</v>
          </cell>
          <cell r="H134" t="str">
            <v>Propiedad, planta y equipo</v>
          </cell>
        </row>
        <row r="135">
          <cell r="D135">
            <v>1303010001</v>
          </cell>
          <cell r="E135" t="str">
            <v>DEP. CENTRALES TELEF DIGITALES</v>
          </cell>
          <cell r="F135">
            <v>1303010001</v>
          </cell>
          <cell r="G135">
            <v>1110</v>
          </cell>
          <cell r="H135" t="str">
            <v>Propiedad, planta y equipo</v>
          </cell>
        </row>
        <row r="136">
          <cell r="D136">
            <v>1303010003</v>
          </cell>
          <cell r="E136" t="str">
            <v>DEP. CENTRALES TELEFONICAS ( SOFTSWITCH )</v>
          </cell>
          <cell r="F136">
            <v>1303010003</v>
          </cell>
          <cell r="G136">
            <v>1110</v>
          </cell>
          <cell r="H136" t="str">
            <v>Propiedad, planta y equipo</v>
          </cell>
        </row>
        <row r="137">
          <cell r="D137">
            <v>1303020002</v>
          </cell>
          <cell r="E137" t="str">
            <v>DEP. EQUIPO CPE CLIENTES</v>
          </cell>
          <cell r="F137">
            <v>1303020002</v>
          </cell>
          <cell r="G137">
            <v>1110</v>
          </cell>
          <cell r="H137" t="str">
            <v>Propiedad, planta y equipo</v>
          </cell>
        </row>
        <row r="138">
          <cell r="D138">
            <v>1303020005</v>
          </cell>
          <cell r="E138" t="str">
            <v>DEP. ANTENAS CLIENTES</v>
          </cell>
          <cell r="F138">
            <v>1303020005</v>
          </cell>
          <cell r="G138">
            <v>1110</v>
          </cell>
          <cell r="H138" t="str">
            <v>Propiedad, planta y equipo</v>
          </cell>
        </row>
        <row r="139">
          <cell r="D139">
            <v>1303020010</v>
          </cell>
          <cell r="E139" t="str">
            <v>DEP. SET TOP BOX</v>
          </cell>
          <cell r="F139">
            <v>1303020010</v>
          </cell>
          <cell r="G139">
            <v>1110</v>
          </cell>
          <cell r="H139" t="str">
            <v>Propiedad, planta y equipo</v>
          </cell>
        </row>
        <row r="140">
          <cell r="D140">
            <v>1303030039</v>
          </cell>
          <cell r="E140" t="str">
            <v>DEP. MSC - EQUIPO DIVERSO</v>
          </cell>
          <cell r="F140">
            <v>1303030039</v>
          </cell>
          <cell r="G140">
            <v>1110</v>
          </cell>
          <cell r="H140" t="str">
            <v>Propiedad, planta y equipo</v>
          </cell>
        </row>
        <row r="141">
          <cell r="D141">
            <v>1303040003</v>
          </cell>
          <cell r="E141" t="str">
            <v>F - DEP. CABLE  DE FIBRA OPTICA</v>
          </cell>
          <cell r="F141">
            <v>1303040003</v>
          </cell>
          <cell r="G141">
            <v>1110</v>
          </cell>
          <cell r="H141" t="str">
            <v>Propiedad, planta y equipo</v>
          </cell>
        </row>
        <row r="142">
          <cell r="D142">
            <v>1303040004</v>
          </cell>
          <cell r="E142" t="str">
            <v>DEP. CABLE COAXIAL</v>
          </cell>
          <cell r="F142">
            <v>1303040004</v>
          </cell>
          <cell r="G142">
            <v>1110</v>
          </cell>
          <cell r="H142" t="str">
            <v>Propiedad, planta y equipo</v>
          </cell>
        </row>
        <row r="143">
          <cell r="D143">
            <v>1303040005</v>
          </cell>
          <cell r="E143" t="str">
            <v>DEP. CABLE DE COBRE</v>
          </cell>
          <cell r="F143">
            <v>1303040005</v>
          </cell>
          <cell r="G143">
            <v>1110</v>
          </cell>
          <cell r="H143" t="str">
            <v>Propiedad, planta y equipo</v>
          </cell>
        </row>
        <row r="144">
          <cell r="D144">
            <v>1303040006</v>
          </cell>
          <cell r="E144" t="str">
            <v>DEP. CAJAS DE EMPALME</v>
          </cell>
          <cell r="F144">
            <v>1303040006</v>
          </cell>
          <cell r="G144">
            <v>1110</v>
          </cell>
          <cell r="H144" t="str">
            <v>Propiedad, planta y equipo</v>
          </cell>
        </row>
        <row r="145">
          <cell r="D145">
            <v>1303040007</v>
          </cell>
          <cell r="E145" t="str">
            <v>DEP. CANALIZACION</v>
          </cell>
          <cell r="F145">
            <v>1303040007</v>
          </cell>
          <cell r="G145">
            <v>1110</v>
          </cell>
          <cell r="H145" t="str">
            <v>Propiedad, planta y equipo</v>
          </cell>
        </row>
        <row r="146">
          <cell r="D146">
            <v>1303040010</v>
          </cell>
          <cell r="E146" t="str">
            <v>DEP. EQUIPO PARA TELEFONIA PUBLICA</v>
          </cell>
          <cell r="F146">
            <v>1303040010</v>
          </cell>
          <cell r="G146">
            <v>1110</v>
          </cell>
          <cell r="H146" t="str">
            <v>Propiedad, planta y equipo</v>
          </cell>
        </row>
        <row r="147">
          <cell r="D147">
            <v>1303040014</v>
          </cell>
          <cell r="E147" t="str">
            <v>DEP. NODOS OPTECOS</v>
          </cell>
          <cell r="F147">
            <v>1303040014</v>
          </cell>
          <cell r="G147">
            <v>1110</v>
          </cell>
          <cell r="H147" t="str">
            <v>Propiedad, planta y equipo</v>
          </cell>
        </row>
        <row r="148">
          <cell r="D148">
            <v>1303040015</v>
          </cell>
          <cell r="E148" t="str">
            <v>DEP. POSTES</v>
          </cell>
          <cell r="F148">
            <v>1303040015</v>
          </cell>
          <cell r="G148">
            <v>1110</v>
          </cell>
          <cell r="H148" t="str">
            <v>Propiedad, planta y equipo</v>
          </cell>
        </row>
        <row r="149">
          <cell r="D149">
            <v>1303040017</v>
          </cell>
          <cell r="E149" t="str">
            <v>DEP. TAPS DOMICILIARIOS</v>
          </cell>
          <cell r="F149">
            <v>1303040017</v>
          </cell>
          <cell r="G149">
            <v>1110</v>
          </cell>
          <cell r="H149" t="str">
            <v>Propiedad, planta y equipo</v>
          </cell>
        </row>
        <row r="150">
          <cell r="D150">
            <v>1303050006</v>
          </cell>
          <cell r="E150" t="str">
            <v>DEP. CONECTORES</v>
          </cell>
          <cell r="F150">
            <v>1303050006</v>
          </cell>
          <cell r="G150">
            <v>1110</v>
          </cell>
          <cell r="H150" t="str">
            <v>Propiedad, planta y equipo</v>
          </cell>
        </row>
        <row r="151">
          <cell r="D151">
            <v>1303050011</v>
          </cell>
          <cell r="E151" t="str">
            <v>DEP. ENRUTADORES PARA DATOS</v>
          </cell>
          <cell r="F151">
            <v>1303050011</v>
          </cell>
          <cell r="G151">
            <v>1110</v>
          </cell>
          <cell r="H151" t="str">
            <v>Propiedad, planta y equipo</v>
          </cell>
        </row>
        <row r="152">
          <cell r="D152">
            <v>1303050012</v>
          </cell>
          <cell r="E152" t="str">
            <v>DEP. EQUIPO DE ACCESO A RED DE DATOS</v>
          </cell>
          <cell r="F152">
            <v>1303050012</v>
          </cell>
          <cell r="G152">
            <v>1110</v>
          </cell>
          <cell r="H152" t="str">
            <v>Propiedad, planta y equipo</v>
          </cell>
        </row>
        <row r="153">
          <cell r="D153">
            <v>1303050015</v>
          </cell>
          <cell r="E153" t="str">
            <v>DEP. EQUIPO DE DATOS CABECERA</v>
          </cell>
          <cell r="F153">
            <v>1303050015</v>
          </cell>
          <cell r="G153">
            <v>1110</v>
          </cell>
          <cell r="H153" t="str">
            <v>Propiedad, planta y equipo</v>
          </cell>
        </row>
        <row r="154">
          <cell r="D154">
            <v>1303050019</v>
          </cell>
          <cell r="E154" t="str">
            <v>DEP. GABINETES/CHASIS/RACKS</v>
          </cell>
          <cell r="F154">
            <v>1303050019</v>
          </cell>
          <cell r="G154">
            <v>1110</v>
          </cell>
          <cell r="H154" t="str">
            <v>Propiedad, planta y equipo</v>
          </cell>
        </row>
        <row r="155">
          <cell r="D155">
            <v>1303050021</v>
          </cell>
          <cell r="E155" t="str">
            <v>DEP. HERRAMIENTAS/ EQ.  MEDICION</v>
          </cell>
          <cell r="F155">
            <v>1303050021</v>
          </cell>
          <cell r="G155">
            <v>1110</v>
          </cell>
          <cell r="H155" t="str">
            <v>Propiedad, planta y equipo</v>
          </cell>
        </row>
        <row r="156">
          <cell r="D156">
            <v>1303050030</v>
          </cell>
          <cell r="E156" t="str">
            <v>DEP. ROUTERS</v>
          </cell>
          <cell r="F156">
            <v>1303050030</v>
          </cell>
          <cell r="G156">
            <v>1110</v>
          </cell>
          <cell r="H156" t="str">
            <v>Propiedad, planta y equipo</v>
          </cell>
        </row>
        <row r="157">
          <cell r="D157">
            <v>1303050032</v>
          </cell>
          <cell r="E157" t="str">
            <v>DEP. SWITCHES</v>
          </cell>
          <cell r="F157">
            <v>1303050032</v>
          </cell>
          <cell r="G157">
            <v>1110</v>
          </cell>
          <cell r="H157" t="str">
            <v>Propiedad, planta y equipo</v>
          </cell>
        </row>
        <row r="158">
          <cell r="D158">
            <v>1303050033</v>
          </cell>
          <cell r="E158" t="str">
            <v>DEP. TARJETAS</v>
          </cell>
          <cell r="F158">
            <v>1303050033</v>
          </cell>
          <cell r="G158">
            <v>1110</v>
          </cell>
          <cell r="H158" t="str">
            <v>Propiedad, planta y equipo</v>
          </cell>
        </row>
        <row r="159">
          <cell r="D159">
            <v>1303060007</v>
          </cell>
          <cell r="E159" t="str">
            <v>DEPRECIACION SERVIDORES</v>
          </cell>
          <cell r="F159">
            <v>1303060007</v>
          </cell>
          <cell r="G159">
            <v>1110</v>
          </cell>
          <cell r="H159" t="str">
            <v>Propiedad, planta y equipo</v>
          </cell>
        </row>
        <row r="160">
          <cell r="D160">
            <v>1303070003</v>
          </cell>
          <cell r="E160" t="str">
            <v>DEP. CABLE  DE FIBRA ÓPTICA</v>
          </cell>
          <cell r="F160">
            <v>1303070003</v>
          </cell>
          <cell r="G160">
            <v>1110</v>
          </cell>
          <cell r="H160" t="str">
            <v>Propiedad, planta y equipo</v>
          </cell>
        </row>
        <row r="161">
          <cell r="D161">
            <v>1303070012</v>
          </cell>
          <cell r="E161" t="str">
            <v>DEP. EQUIPO OPTICO</v>
          </cell>
          <cell r="F161">
            <v>1303070012</v>
          </cell>
          <cell r="G161">
            <v>1110</v>
          </cell>
          <cell r="H161" t="str">
            <v>Propiedad, planta y equipo</v>
          </cell>
        </row>
        <row r="162">
          <cell r="D162">
            <v>1303070017</v>
          </cell>
          <cell r="E162" t="str">
            <v>DEP. RECEPTORES SATELITALES/ÓPTICOS</v>
          </cell>
          <cell r="F162">
            <v>1303070017</v>
          </cell>
          <cell r="G162">
            <v>1110</v>
          </cell>
          <cell r="H162" t="str">
            <v>Propiedad, planta y equipo</v>
          </cell>
        </row>
        <row r="163">
          <cell r="D163">
            <v>1303070020</v>
          </cell>
          <cell r="E163" t="str">
            <v>DEP. TARJETAS</v>
          </cell>
          <cell r="F163">
            <v>1303070020</v>
          </cell>
          <cell r="G163">
            <v>1110</v>
          </cell>
          <cell r="H163" t="str">
            <v>Propiedad, planta y equipo</v>
          </cell>
        </row>
        <row r="164">
          <cell r="D164">
            <v>1303070024</v>
          </cell>
          <cell r="E164" t="str">
            <v>DEP. MICROONDAS</v>
          </cell>
          <cell r="F164">
            <v>1303070024</v>
          </cell>
          <cell r="G164">
            <v>1110</v>
          </cell>
          <cell r="H164" t="str">
            <v>Propiedad, planta y equipo</v>
          </cell>
        </row>
        <row r="165">
          <cell r="D165">
            <v>1303080001</v>
          </cell>
          <cell r="E165" t="str">
            <v>DEP. ACOMETIDAS/INSTALACION EN CLIENTES</v>
          </cell>
          <cell r="F165">
            <v>1303080001</v>
          </cell>
          <cell r="G165">
            <v>1110</v>
          </cell>
          <cell r="H165" t="str">
            <v>Propiedad, planta y equipo</v>
          </cell>
        </row>
        <row r="166">
          <cell r="D166">
            <v>1303090004</v>
          </cell>
          <cell r="E166" t="str">
            <v>DEP. TORRES DE TRANSMISION</v>
          </cell>
          <cell r="F166">
            <v>1303090004</v>
          </cell>
          <cell r="G166">
            <v>1110</v>
          </cell>
          <cell r="H166" t="str">
            <v>Propiedad, planta y equipo</v>
          </cell>
        </row>
        <row r="167">
          <cell r="D167">
            <v>1303091000</v>
          </cell>
          <cell r="E167" t="str">
            <v>DETERIORO DE ACTIVOS</v>
          </cell>
          <cell r="F167">
            <v>1303091000</v>
          </cell>
          <cell r="G167">
            <v>1110</v>
          </cell>
          <cell r="H167" t="str">
            <v>Propiedad, planta y equipo</v>
          </cell>
        </row>
        <row r="168">
          <cell r="D168">
            <v>1303100002</v>
          </cell>
          <cell r="E168" t="str">
            <v>DEP. CLIMATIZACION DE EDIFICIOS</v>
          </cell>
          <cell r="F168">
            <v>1303100002</v>
          </cell>
          <cell r="G168">
            <v>1110</v>
          </cell>
          <cell r="H168" t="str">
            <v>Propiedad, planta y equipo</v>
          </cell>
        </row>
        <row r="169">
          <cell r="D169">
            <v>1303100004</v>
          </cell>
          <cell r="E169" t="str">
            <v>DEP. EQUIPO DE FUERZA</v>
          </cell>
          <cell r="F169">
            <v>1303100004</v>
          </cell>
          <cell r="G169">
            <v>1110</v>
          </cell>
          <cell r="H169" t="str">
            <v>Propiedad, planta y equipo</v>
          </cell>
        </row>
        <row r="170">
          <cell r="D170">
            <v>1303100005</v>
          </cell>
          <cell r="E170" t="str">
            <v>DEP. CORRIENTE ALTERNA SUBESTACIONS.</v>
          </cell>
          <cell r="F170">
            <v>1303100005</v>
          </cell>
          <cell r="G170">
            <v>1110</v>
          </cell>
          <cell r="H170" t="str">
            <v>Propiedad, planta y equipo</v>
          </cell>
        </row>
        <row r="171">
          <cell r="D171">
            <v>1303100006</v>
          </cell>
          <cell r="E171" t="str">
            <v>DEP. CORRIENTE ALTERNA GPOS. ELECTROGENOS Y TANQ</v>
          </cell>
          <cell r="F171">
            <v>1303100006</v>
          </cell>
          <cell r="G171">
            <v>1110</v>
          </cell>
          <cell r="H171" t="str">
            <v>Propiedad, planta y equipo</v>
          </cell>
        </row>
        <row r="172">
          <cell r="D172">
            <v>1303100008</v>
          </cell>
          <cell r="E172" t="str">
            <v>DEP. CORRIENTE DIRECTA INVER.RECTIFIC.CONVERT</v>
          </cell>
          <cell r="F172">
            <v>1303100008</v>
          </cell>
          <cell r="G172">
            <v>1110</v>
          </cell>
          <cell r="H172" t="str">
            <v>Propiedad, planta y equipo</v>
          </cell>
        </row>
        <row r="173">
          <cell r="D173">
            <v>1303100009</v>
          </cell>
          <cell r="E173" t="str">
            <v>DEP. CORRIENTE DIRECTA BATERIAS.</v>
          </cell>
          <cell r="F173">
            <v>1303100009</v>
          </cell>
          <cell r="G173">
            <v>1110</v>
          </cell>
          <cell r="H173" t="str">
            <v>Propiedad, planta y equipo</v>
          </cell>
        </row>
        <row r="174">
          <cell r="D174">
            <v>1303110003</v>
          </cell>
          <cell r="E174" t="str">
            <v>DEP. MOBILIARIO Y EQUIPO</v>
          </cell>
          <cell r="F174">
            <v>1303110003</v>
          </cell>
          <cell r="G174">
            <v>1110</v>
          </cell>
          <cell r="H174" t="str">
            <v>Propiedad, planta y equipo</v>
          </cell>
        </row>
        <row r="175">
          <cell r="D175">
            <v>1303110004</v>
          </cell>
          <cell r="E175" t="str">
            <v>DEP. MBL -MAQUINARIA Y EQUIPO</v>
          </cell>
          <cell r="F175">
            <v>1303110004</v>
          </cell>
          <cell r="G175">
            <v>1110</v>
          </cell>
          <cell r="H175" t="str">
            <v>Propiedad, planta y equipo</v>
          </cell>
        </row>
        <row r="176">
          <cell r="D176">
            <v>1303110005</v>
          </cell>
          <cell r="E176" t="str">
            <v>DEP. EQUIPO DE TRANSPORTE VEHICULOS</v>
          </cell>
          <cell r="F176">
            <v>1303110005</v>
          </cell>
          <cell r="G176">
            <v>1110</v>
          </cell>
          <cell r="H176" t="str">
            <v>Propiedad, planta y equipo</v>
          </cell>
        </row>
        <row r="177">
          <cell r="D177">
            <v>1303110007</v>
          </cell>
          <cell r="E177" t="str">
            <v>DEP. DE MONTACARGAS</v>
          </cell>
          <cell r="F177">
            <v>1303110007</v>
          </cell>
          <cell r="G177">
            <v>1110</v>
          </cell>
          <cell r="H177" t="str">
            <v>Propiedad, planta y equipo</v>
          </cell>
        </row>
        <row r="178">
          <cell r="D178">
            <v>1303110008</v>
          </cell>
          <cell r="E178" t="str">
            <v>DEP. MUEBLES Y ENSERES</v>
          </cell>
          <cell r="F178">
            <v>1303110008</v>
          </cell>
          <cell r="G178">
            <v>1110</v>
          </cell>
          <cell r="H178" t="str">
            <v>Propiedad, planta y equipo</v>
          </cell>
        </row>
        <row r="179">
          <cell r="D179">
            <v>1303110009</v>
          </cell>
          <cell r="E179" t="str">
            <v>DEP. EQUIPO DE COMPUTO CENTRAL</v>
          </cell>
          <cell r="F179">
            <v>1303110009</v>
          </cell>
          <cell r="G179">
            <v>1110</v>
          </cell>
          <cell r="H179" t="str">
            <v>Propiedad, planta y equipo</v>
          </cell>
        </row>
        <row r="180">
          <cell r="D180">
            <v>1303110010</v>
          </cell>
          <cell r="E180" t="str">
            <v>DEP. EQUIPO DE COMPUTO PERIFERICO</v>
          </cell>
          <cell r="F180">
            <v>1303110010</v>
          </cell>
          <cell r="G180">
            <v>1110</v>
          </cell>
          <cell r="H180" t="str">
            <v>Propiedad, planta y equipo</v>
          </cell>
        </row>
        <row r="181">
          <cell r="D181">
            <v>1303110014</v>
          </cell>
          <cell r="E181" t="str">
            <v>MBL -MOBILIARIO Y EQUIPO DE AUDIO</v>
          </cell>
          <cell r="F181">
            <v>1303110014</v>
          </cell>
          <cell r="G181">
            <v>1110</v>
          </cell>
          <cell r="H181" t="str">
            <v>Propiedad, planta y equipo</v>
          </cell>
        </row>
        <row r="182">
          <cell r="D182">
            <v>1303114009</v>
          </cell>
          <cell r="E182" t="str">
            <v>MBL -ACTIVOS MENORES</v>
          </cell>
          <cell r="F182">
            <v>1303114009</v>
          </cell>
          <cell r="G182">
            <v>1110</v>
          </cell>
          <cell r="H182" t="str">
            <v>Propiedad, planta y equipo</v>
          </cell>
        </row>
        <row r="183">
          <cell r="D183">
            <v>1303120001</v>
          </cell>
          <cell r="E183" t="str">
            <v>DEP. EDIFICIOS</v>
          </cell>
          <cell r="F183">
            <v>1303120001</v>
          </cell>
          <cell r="G183">
            <v>1110</v>
          </cell>
          <cell r="H183" t="str">
            <v>Propiedad, planta y equipo</v>
          </cell>
        </row>
        <row r="184">
          <cell r="D184">
            <v>1303120005</v>
          </cell>
          <cell r="E184" t="str">
            <v>DEP. INSTALACIONES Y MEJORAS</v>
          </cell>
          <cell r="F184">
            <v>1303120005</v>
          </cell>
          <cell r="G184">
            <v>1110</v>
          </cell>
          <cell r="H184" t="str">
            <v>Propiedad, planta y equipo</v>
          </cell>
        </row>
        <row r="185">
          <cell r="D185">
            <v>1303120006</v>
          </cell>
          <cell r="E185" t="str">
            <v>DEP. OBRAS CIVILES</v>
          </cell>
          <cell r="F185">
            <v>1303120006</v>
          </cell>
          <cell r="G185">
            <v>1110</v>
          </cell>
          <cell r="H185" t="str">
            <v>Propiedad, planta y equipo</v>
          </cell>
        </row>
        <row r="186">
          <cell r="D186">
            <v>1308010001</v>
          </cell>
          <cell r="E186" t="str">
            <v>ALMACEN DE PLANTA TELEFONICA</v>
          </cell>
          <cell r="F186">
            <v>1308010001</v>
          </cell>
          <cell r="G186">
            <v>1120</v>
          </cell>
          <cell r="H186" t="str">
            <v>Inventario para la planta</v>
          </cell>
        </row>
        <row r="187">
          <cell r="D187">
            <v>1308010011</v>
          </cell>
          <cell r="E187" t="str">
            <v>INVENTARIO DE EQUIPOS PARA PROY DE INFRAESTRU FIJA</v>
          </cell>
          <cell r="F187">
            <v>1308010011</v>
          </cell>
          <cell r="G187">
            <v>1120</v>
          </cell>
          <cell r="H187" t="str">
            <v>Inventario para la planta</v>
          </cell>
        </row>
        <row r="188">
          <cell r="D188">
            <v>1308010017</v>
          </cell>
          <cell r="E188" t="str">
            <v>INVENTARIO EN TRANSITO</v>
          </cell>
          <cell r="F188">
            <v>1308010017</v>
          </cell>
          <cell r="G188">
            <v>1110</v>
          </cell>
          <cell r="H188" t="str">
            <v>Propiedad, planta y equipo</v>
          </cell>
        </row>
        <row r="189">
          <cell r="D189">
            <v>1308010018</v>
          </cell>
          <cell r="E189" t="str">
            <v>PARA OBSOLESCENCIA</v>
          </cell>
          <cell r="F189">
            <v>1308010018</v>
          </cell>
          <cell r="G189">
            <v>1120</v>
          </cell>
          <cell r="H189" t="str">
            <v>Inventario para la planta</v>
          </cell>
        </row>
        <row r="190">
          <cell r="D190">
            <v>1308010022</v>
          </cell>
          <cell r="E190" t="str">
            <v>PARA PERDIDAS EN INVENTARIO</v>
          </cell>
          <cell r="F190">
            <v>1308010022</v>
          </cell>
          <cell r="G190">
            <v>1120</v>
          </cell>
          <cell r="H190" t="str">
            <v>Inventario para la planta</v>
          </cell>
        </row>
        <row r="191">
          <cell r="D191">
            <v>1308010023</v>
          </cell>
          <cell r="E191" t="str">
            <v>INVENTARIO EQUIPOS CLIENTES (CPE´S)</v>
          </cell>
          <cell r="F191">
            <v>1308010023</v>
          </cell>
          <cell r="G191">
            <v>1050</v>
          </cell>
          <cell r="H191" t="str">
            <v>Inventarios para la venta</v>
          </cell>
        </row>
        <row r="192">
          <cell r="D192">
            <v>1308010028</v>
          </cell>
          <cell r="E192" t="str">
            <v>OTROS INVENTARIOS</v>
          </cell>
          <cell r="F192">
            <v>1308010028</v>
          </cell>
          <cell r="G192">
            <v>1120</v>
          </cell>
          <cell r="H192" t="str">
            <v>Inventario para la planta</v>
          </cell>
        </row>
        <row r="193">
          <cell r="D193">
            <v>1309010001</v>
          </cell>
          <cell r="E193" t="str">
            <v>OBRAS EN PROCESO</v>
          </cell>
          <cell r="F193">
            <v>1309010001</v>
          </cell>
          <cell r="G193">
            <v>1110</v>
          </cell>
          <cell r="H193" t="str">
            <v>Propiedad, planta y equipo</v>
          </cell>
        </row>
        <row r="194">
          <cell r="D194">
            <v>1309010003</v>
          </cell>
          <cell r="E194" t="str">
            <v>OBRAS EN PROCESO</v>
          </cell>
          <cell r="F194">
            <v>1309010003</v>
          </cell>
          <cell r="G194">
            <v>1110</v>
          </cell>
          <cell r="H194" t="str">
            <v>Propiedad, planta y equipo</v>
          </cell>
        </row>
        <row r="195">
          <cell r="D195">
            <v>1309010005</v>
          </cell>
          <cell r="E195" t="str">
            <v>OBRAS EN PROCESO CAC'S</v>
          </cell>
          <cell r="F195">
            <v>1309010005</v>
          </cell>
          <cell r="G195">
            <v>1110</v>
          </cell>
          <cell r="H195" t="str">
            <v>Propiedad, planta y equipo</v>
          </cell>
        </row>
        <row r="196">
          <cell r="D196">
            <v>1310010001</v>
          </cell>
          <cell r="E196" t="str">
            <v>ANTICIPO FACTURABLE</v>
          </cell>
          <cell r="F196">
            <v>1310010001</v>
          </cell>
          <cell r="G196">
            <v>1040</v>
          </cell>
          <cell r="H196" t="str">
            <v>Otras cuentas por cobrar</v>
          </cell>
        </row>
        <row r="197">
          <cell r="D197">
            <v>1310010002</v>
          </cell>
          <cell r="E197" t="str">
            <v>ANTICIPO NO FACTURABLE</v>
          </cell>
          <cell r="F197">
            <v>1310010002</v>
          </cell>
          <cell r="G197">
            <v>1040</v>
          </cell>
          <cell r="H197" t="str">
            <v>Otras cuentas por cobrar</v>
          </cell>
        </row>
        <row r="198">
          <cell r="D198">
            <v>1401011012</v>
          </cell>
          <cell r="E198" t="str">
            <v>CONCESIONES Y DERECHOS - FIJA</v>
          </cell>
          <cell r="F198">
            <v>1401011012</v>
          </cell>
          <cell r="G198">
            <v>1100</v>
          </cell>
          <cell r="H198" t="str">
            <v>Activos intangibles</v>
          </cell>
        </row>
        <row r="199">
          <cell r="D199">
            <v>1401012012</v>
          </cell>
          <cell r="E199" t="str">
            <v>AMORT. CONCESIONES Y DERECHOS - FIJA</v>
          </cell>
          <cell r="F199">
            <v>1401012012</v>
          </cell>
          <cell r="G199">
            <v>1100</v>
          </cell>
          <cell r="H199" t="str">
            <v>Activos intangibles</v>
          </cell>
        </row>
        <row r="200">
          <cell r="D200">
            <v>1401021001</v>
          </cell>
          <cell r="E200" t="str">
            <v>LICENCIAS DE SOFTWARE</v>
          </cell>
          <cell r="F200">
            <v>1401021001</v>
          </cell>
          <cell r="G200">
            <v>1110</v>
          </cell>
          <cell r="H200" t="str">
            <v>Propiedad, planta y equipo</v>
          </cell>
        </row>
        <row r="201">
          <cell r="D201">
            <v>1401021004</v>
          </cell>
          <cell r="E201" t="str">
            <v>DESARROLLO DE SOFTWARE</v>
          </cell>
          <cell r="F201">
            <v>1401021004</v>
          </cell>
          <cell r="G201">
            <v>1110</v>
          </cell>
          <cell r="H201" t="str">
            <v>Propiedad, planta y equipo</v>
          </cell>
        </row>
        <row r="202">
          <cell r="D202">
            <v>1401022001</v>
          </cell>
          <cell r="E202" t="str">
            <v>AMORT. LICENCIAS DE SOFTWARE</v>
          </cell>
          <cell r="F202">
            <v>1401022001</v>
          </cell>
          <cell r="G202">
            <v>1110</v>
          </cell>
          <cell r="H202" t="str">
            <v>Propiedad, planta y equipo</v>
          </cell>
        </row>
        <row r="203">
          <cell r="D203">
            <v>1401022004</v>
          </cell>
          <cell r="E203" t="str">
            <v>AMORT. DESARROLLO DE SOFTWARE</v>
          </cell>
          <cell r="F203">
            <v>1401022004</v>
          </cell>
          <cell r="G203">
            <v>1110</v>
          </cell>
          <cell r="H203" t="str">
            <v>Propiedad, planta y equipo</v>
          </cell>
        </row>
        <row r="204">
          <cell r="D204">
            <v>1401051002</v>
          </cell>
          <cell r="E204" t="str">
            <v>IRU TERCEROS</v>
          </cell>
          <cell r="F204">
            <v>1401051002</v>
          </cell>
          <cell r="G204">
            <v>1100</v>
          </cell>
          <cell r="H204" t="str">
            <v>Activos intangibles</v>
          </cell>
        </row>
        <row r="205">
          <cell r="D205">
            <v>1401052002</v>
          </cell>
          <cell r="E205" t="str">
            <v>AMORT. IRU TERCEROS</v>
          </cell>
          <cell r="F205">
            <v>1401052002</v>
          </cell>
          <cell r="G205">
            <v>1100</v>
          </cell>
          <cell r="H205" t="str">
            <v>Activos intangibles</v>
          </cell>
        </row>
        <row r="206">
          <cell r="D206">
            <v>1403010001</v>
          </cell>
          <cell r="E206" t="str">
            <v>CREDITO MERCANTIL</v>
          </cell>
          <cell r="F206">
            <v>1403010001</v>
          </cell>
          <cell r="G206">
            <v>1100</v>
          </cell>
          <cell r="H206" t="str">
            <v>Activos intangibles</v>
          </cell>
        </row>
        <row r="207">
          <cell r="D207">
            <v>1404011001</v>
          </cell>
          <cell r="E207" t="str">
            <v>MEJORAS A INMUEBLES ARRENDADOS</v>
          </cell>
          <cell r="F207">
            <v>1404011001</v>
          </cell>
          <cell r="G207">
            <v>1110</v>
          </cell>
          <cell r="H207" t="str">
            <v>Propiedad, planta y equipo</v>
          </cell>
        </row>
        <row r="208">
          <cell r="D208">
            <v>1404012001</v>
          </cell>
          <cell r="E208" t="str">
            <v>AMORT. MEJORAS A INMUEBLES ARRENDADOS</v>
          </cell>
          <cell r="F208">
            <v>1404012001</v>
          </cell>
          <cell r="G208">
            <v>1110</v>
          </cell>
          <cell r="H208" t="str">
            <v>Propiedad, planta y equipo</v>
          </cell>
        </row>
        <row r="209">
          <cell r="D209">
            <v>1404020031</v>
          </cell>
          <cell r="E209" t="str">
            <v>DEPOSITOS EN GARANTIA REAL STATE</v>
          </cell>
          <cell r="F209">
            <v>1404020031</v>
          </cell>
          <cell r="G209">
            <v>1130</v>
          </cell>
          <cell r="H209" t="str">
            <v>Deposito en garantia</v>
          </cell>
        </row>
        <row r="210">
          <cell r="D210">
            <v>1404031003</v>
          </cell>
          <cell r="E210" t="str">
            <v>RENTAS ANTICIPADAS PM</v>
          </cell>
          <cell r="F210">
            <v>1404031003</v>
          </cell>
          <cell r="G210">
            <v>1060</v>
          </cell>
          <cell r="H210" t="str">
            <v>Gastos pagados por anticipado</v>
          </cell>
        </row>
        <row r="211">
          <cell r="D211">
            <v>1404031011</v>
          </cell>
          <cell r="E211" t="str">
            <v>SEGUROS</v>
          </cell>
          <cell r="F211">
            <v>1404031011</v>
          </cell>
          <cell r="G211">
            <v>1060</v>
          </cell>
          <cell r="H211" t="str">
            <v>Gastos pagados por anticipado</v>
          </cell>
        </row>
        <row r="212">
          <cell r="D212">
            <v>1404032011</v>
          </cell>
          <cell r="E212" t="str">
            <v>AMORT. SEGUROS</v>
          </cell>
          <cell r="F212">
            <v>1404032011</v>
          </cell>
          <cell r="G212">
            <v>1060</v>
          </cell>
          <cell r="H212" t="str">
            <v>Gastos pagados por anticipado</v>
          </cell>
        </row>
        <row r="213">
          <cell r="D213">
            <v>1404070006</v>
          </cell>
          <cell r="E213" t="str">
            <v>ACTIVO POR IMPUESTO DIFERIDO</v>
          </cell>
          <cell r="F213">
            <v>1404070006</v>
          </cell>
          <cell r="G213">
            <v>2110</v>
          </cell>
          <cell r="H213" t="str">
            <v>Pasivo impuesto sobre la renta diferido</v>
          </cell>
        </row>
        <row r="214">
          <cell r="D214">
            <v>1404140000</v>
          </cell>
          <cell r="E214" t="str">
            <v>IRU TERCEROS</v>
          </cell>
          <cell r="F214">
            <v>1404140000</v>
          </cell>
          <cell r="G214">
            <v>1100</v>
          </cell>
          <cell r="H214" t="str">
            <v>Activos intangibles</v>
          </cell>
        </row>
        <row r="215">
          <cell r="D215">
            <v>1404150000</v>
          </cell>
          <cell r="E215" t="str">
            <v>AMORT. IRU TERCEROS</v>
          </cell>
          <cell r="F215">
            <v>1404150000</v>
          </cell>
          <cell r="G215">
            <v>1100</v>
          </cell>
          <cell r="H215" t="str">
            <v>Activos intangibles</v>
          </cell>
        </row>
        <row r="216">
          <cell r="D216">
            <v>1404210000</v>
          </cell>
          <cell r="E216" t="str">
            <v>IMPUESTOS DIFERIDOS ACTIVO IFRS 9</v>
          </cell>
          <cell r="F216">
            <v>1404210000</v>
          </cell>
          <cell r="G216">
            <v>1160.0999999999999</v>
          </cell>
          <cell r="H216" t="str">
            <v>Impuesto sobre la renta diferido IFRS</v>
          </cell>
        </row>
        <row r="217">
          <cell r="D217">
            <v>1404240000</v>
          </cell>
          <cell r="E217" t="str">
            <v>DERECHOS DE USO TERC IFRS 16</v>
          </cell>
          <cell r="F217">
            <v>1404240000</v>
          </cell>
          <cell r="G217">
            <v>1180</v>
          </cell>
          <cell r="H217" t="str">
            <v>Activos por derechos de uso</v>
          </cell>
        </row>
        <row r="218">
          <cell r="D218">
            <v>1404270000</v>
          </cell>
          <cell r="E218" t="str">
            <v>DEP ACUM DER DE USO TERCEROS IFRS 16</v>
          </cell>
          <cell r="F218">
            <v>1404270000</v>
          </cell>
          <cell r="G218">
            <v>1180</v>
          </cell>
          <cell r="H218" t="str">
            <v>Activos por derechos de uso</v>
          </cell>
        </row>
        <row r="219">
          <cell r="D219">
            <v>2102000002</v>
          </cell>
          <cell r="E219" t="str">
            <v>SUBSIDIARIAS INTRACOMPAÑIAS</v>
          </cell>
          <cell r="F219">
            <v>2102000002</v>
          </cell>
          <cell r="G219">
            <v>2040</v>
          </cell>
          <cell r="H219" t="str">
            <v>Cuentas por pagar a partes relacionadas</v>
          </cell>
        </row>
        <row r="220">
          <cell r="D220">
            <v>2102001001</v>
          </cell>
          <cell r="E220" t="str">
            <v>PARTES RELACIONADAS SUBSIDIARIAS</v>
          </cell>
          <cell r="F220">
            <v>2102001001</v>
          </cell>
          <cell r="G220">
            <v>2040</v>
          </cell>
          <cell r="H220" t="str">
            <v>Cuentas por pagar a partes relacionadas</v>
          </cell>
        </row>
        <row r="221">
          <cell r="D221">
            <v>2102011001</v>
          </cell>
          <cell r="E221" t="str">
            <v>PARTES RELACIONADAS AMX</v>
          </cell>
          <cell r="F221">
            <v>2102011001</v>
          </cell>
          <cell r="G221">
            <v>2040</v>
          </cell>
          <cell r="H221" t="str">
            <v>Cuentas por pagar a partes relacionadas</v>
          </cell>
        </row>
        <row r="222">
          <cell r="D222">
            <v>2102021001</v>
          </cell>
          <cell r="E222" t="str">
            <v>PARTES RELACIONADAS CARSO</v>
          </cell>
          <cell r="F222">
            <v>2102021001</v>
          </cell>
          <cell r="G222">
            <v>2040</v>
          </cell>
          <cell r="H222" t="str">
            <v>Cuentas por pagar a partes relacionadas</v>
          </cell>
        </row>
        <row r="223">
          <cell r="D223">
            <v>2102100000</v>
          </cell>
          <cell r="E223" t="str">
            <v>DEUDA POR ARRENDAMIENTO TERC IFRS 16</v>
          </cell>
          <cell r="F223">
            <v>2102100000</v>
          </cell>
          <cell r="G223">
            <v>2085</v>
          </cell>
          <cell r="H223" t="str">
            <v>Pasivo por arrendamiento</v>
          </cell>
        </row>
        <row r="224">
          <cell r="D224">
            <v>2102100001</v>
          </cell>
          <cell r="E224" t="str">
            <v>CUENTA PUENTE IFRS16</v>
          </cell>
          <cell r="F224">
            <v>2102100001</v>
          </cell>
          <cell r="G224">
            <v>2085</v>
          </cell>
          <cell r="H224" t="str">
            <v>Pasivo por arrendamiento</v>
          </cell>
        </row>
        <row r="225">
          <cell r="D225">
            <v>2103010345</v>
          </cell>
          <cell r="E225" t="str">
            <v>EQUIPOS PARA LA VENTA - NACIONAL (PREPASIVO)</v>
          </cell>
          <cell r="F225">
            <v>2103010345</v>
          </cell>
          <cell r="G225">
            <v>2030</v>
          </cell>
          <cell r="H225" t="str">
            <v>Gastos acumulados y otras cuentas por pagar</v>
          </cell>
        </row>
        <row r="226">
          <cell r="D226">
            <v>2103010346</v>
          </cell>
          <cell r="E226" t="str">
            <v>EQ./ VENTA - IMPORTACIÓN (PREPASIVO)</v>
          </cell>
          <cell r="F226">
            <v>2103010346</v>
          </cell>
          <cell r="G226">
            <v>2020</v>
          </cell>
          <cell r="H226" t="str">
            <v>Cuentas por pagar comerciales</v>
          </cell>
        </row>
        <row r="227">
          <cell r="D227">
            <v>2103011001</v>
          </cell>
          <cell r="E227" t="str">
            <v>PROVEEDORES EQUIPO CELULAR</v>
          </cell>
          <cell r="F227">
            <v>2103011001</v>
          </cell>
          <cell r="G227">
            <v>2020</v>
          </cell>
          <cell r="H227" t="str">
            <v>Cuentas por pagar comerciales</v>
          </cell>
        </row>
        <row r="228">
          <cell r="D228">
            <v>2103020344</v>
          </cell>
          <cell r="E228" t="str">
            <v>EM/RF CAPEX - IMPORTACIÓN (CARGA INICIAL)</v>
          </cell>
          <cell r="F228">
            <v>2103020344</v>
          </cell>
          <cell r="G228">
            <v>2020</v>
          </cell>
          <cell r="H228" t="str">
            <v>Cuentas por pagar comerciales</v>
          </cell>
        </row>
        <row r="229">
          <cell r="D229">
            <v>2103020345</v>
          </cell>
          <cell r="E229" t="str">
            <v>CAPEX - NACIONAL (PREPASIVO)</v>
          </cell>
          <cell r="F229">
            <v>2103020345</v>
          </cell>
          <cell r="G229">
            <v>2020</v>
          </cell>
          <cell r="H229" t="str">
            <v>Cuentas por pagar comerciales</v>
          </cell>
        </row>
        <row r="230">
          <cell r="D230">
            <v>2103020346</v>
          </cell>
          <cell r="E230" t="str">
            <v>CAPEX - IMPORTACIÓN (PREPASIVO)</v>
          </cell>
          <cell r="F230">
            <v>2103020346</v>
          </cell>
          <cell r="G230">
            <v>2020</v>
          </cell>
          <cell r="H230" t="str">
            <v>Cuentas por pagar comerciales</v>
          </cell>
        </row>
        <row r="231">
          <cell r="D231">
            <v>2103021001</v>
          </cell>
          <cell r="E231" t="str">
            <v>PLANTA Y RED INTERNA</v>
          </cell>
          <cell r="F231">
            <v>2103021001</v>
          </cell>
          <cell r="G231">
            <v>2020</v>
          </cell>
          <cell r="H231" t="str">
            <v>Cuentas por pagar comerciales</v>
          </cell>
        </row>
        <row r="232">
          <cell r="D232">
            <v>2103021002</v>
          </cell>
          <cell r="E232" t="str">
            <v>PLANTA Y RED EXTERNA</v>
          </cell>
          <cell r="F232">
            <v>2103021002</v>
          </cell>
          <cell r="G232">
            <v>2020</v>
          </cell>
          <cell r="H232" t="str">
            <v>Cuentas por pagar comerciales</v>
          </cell>
        </row>
        <row r="233">
          <cell r="D233">
            <v>2103029999</v>
          </cell>
          <cell r="E233" t="str">
            <v>VME PROVEEDORES PLANTA</v>
          </cell>
          <cell r="F233">
            <v>2103029999</v>
          </cell>
          <cell r="G233">
            <v>2020</v>
          </cell>
          <cell r="H233" t="str">
            <v>Cuentas por pagar comerciales</v>
          </cell>
        </row>
        <row r="234">
          <cell r="D234">
            <v>2103030001</v>
          </cell>
          <cell r="E234" t="str">
            <v>DIVIDENDOS POR PAGAR</v>
          </cell>
          <cell r="F234">
            <v>2103030001</v>
          </cell>
          <cell r="G234">
            <v>2030</v>
          </cell>
          <cell r="H234" t="str">
            <v>Gastos acumulados y otras cuentas por pagar</v>
          </cell>
        </row>
        <row r="235">
          <cell r="D235">
            <v>2103030009</v>
          </cell>
          <cell r="E235" t="str">
            <v>PROVISION DE GASTOS</v>
          </cell>
          <cell r="F235">
            <v>2103030009</v>
          </cell>
          <cell r="G235">
            <v>2030</v>
          </cell>
          <cell r="H235" t="str">
            <v>Gastos acumulados y otras cuentas por pagar</v>
          </cell>
        </row>
        <row r="236">
          <cell r="D236">
            <v>2103030010</v>
          </cell>
          <cell r="E236" t="str">
            <v>VARIOS ACREEDORES POR PAGAR</v>
          </cell>
          <cell r="F236">
            <v>2103030010</v>
          </cell>
          <cell r="G236">
            <v>2060</v>
          </cell>
          <cell r="H236" t="str">
            <v>Ingresos diferidos</v>
          </cell>
        </row>
        <row r="237">
          <cell r="D237">
            <v>2103030057</v>
          </cell>
          <cell r="E237" t="str">
            <v>EMBARGOS JUDICIALES ( DIVIDENDOS )</v>
          </cell>
          <cell r="F237">
            <v>2103030057</v>
          </cell>
          <cell r="G237">
            <v>2030</v>
          </cell>
          <cell r="H237" t="str">
            <v>Gastos acumulados y otras cuentas por pagar</v>
          </cell>
        </row>
        <row r="238">
          <cell r="D238">
            <v>2103030182</v>
          </cell>
          <cell r="E238" t="str">
            <v>PROVISION SERVICIOS</v>
          </cell>
          <cell r="F238">
            <v>2103030182</v>
          </cell>
          <cell r="G238">
            <v>2030</v>
          </cell>
          <cell r="H238" t="str">
            <v>Gastos acumulados y otras cuentas por pagar</v>
          </cell>
        </row>
        <row r="239">
          <cell r="D239">
            <v>2103030184</v>
          </cell>
          <cell r="E239" t="str">
            <v>PROVISION INTERCONEXION FI</v>
          </cell>
          <cell r="F239">
            <v>2103030184</v>
          </cell>
          <cell r="G239">
            <v>2020</v>
          </cell>
          <cell r="H239" t="str">
            <v>Cuentas por pagar comerciales</v>
          </cell>
        </row>
        <row r="240">
          <cell r="D240">
            <v>2103030260</v>
          </cell>
          <cell r="E240" t="str">
            <v>PROVISIONES PARA LA OPERACION</v>
          </cell>
          <cell r="F240">
            <v>2103030260</v>
          </cell>
          <cell r="G240">
            <v>2030</v>
          </cell>
          <cell r="H240" t="str">
            <v>Gastos acumulados y otras cuentas por pagar</v>
          </cell>
        </row>
        <row r="241">
          <cell r="D241">
            <v>2103030329</v>
          </cell>
          <cell r="E241" t="str">
            <v>REBATES</v>
          </cell>
          <cell r="F241">
            <v>2103030329</v>
          </cell>
          <cell r="G241">
            <v>2020</v>
          </cell>
          <cell r="H241" t="str">
            <v>Cuentas por pagar comerciales</v>
          </cell>
        </row>
        <row r="242">
          <cell r="D242">
            <v>2103030339</v>
          </cell>
          <cell r="E242" t="str">
            <v>PLAN MEDICO Y SEG DE VIDA-UIET</v>
          </cell>
          <cell r="F242">
            <v>2103030339</v>
          </cell>
          <cell r="G242">
            <v>2030</v>
          </cell>
          <cell r="H242" t="str">
            <v>Gastos acumulados y otras cuentas por pagar</v>
          </cell>
        </row>
        <row r="243">
          <cell r="D243">
            <v>2103030345</v>
          </cell>
          <cell r="E243" t="str">
            <v>OPEX - NACIONAL (PREPASIVO)</v>
          </cell>
          <cell r="F243">
            <v>2103030345</v>
          </cell>
          <cell r="G243">
            <v>2020</v>
          </cell>
          <cell r="H243" t="str">
            <v>Cuentas por pagar comerciales</v>
          </cell>
        </row>
        <row r="244">
          <cell r="D244">
            <v>2103030361</v>
          </cell>
          <cell r="E244" t="str">
            <v>CTOS Y GTOS DE VIAJE</v>
          </cell>
          <cell r="F244">
            <v>2103030361</v>
          </cell>
          <cell r="G244">
            <v>2030</v>
          </cell>
          <cell r="H244" t="str">
            <v>Gastos acumulados y otras cuentas por pagar</v>
          </cell>
        </row>
        <row r="245">
          <cell r="D245">
            <v>2103030378</v>
          </cell>
          <cell r="E245" t="str">
            <v>PROV DE CONTINGENCIAS</v>
          </cell>
          <cell r="F245">
            <v>2103030378</v>
          </cell>
          <cell r="G245">
            <v>2075</v>
          </cell>
          <cell r="H245" t="str">
            <v>Provisiones</v>
          </cell>
        </row>
        <row r="246">
          <cell r="D246">
            <v>2103030426</v>
          </cell>
          <cell r="E246" t="str">
            <v>CESC (PROVISION)</v>
          </cell>
          <cell r="F246">
            <v>2103030426</v>
          </cell>
          <cell r="G246">
            <v>2080</v>
          </cell>
          <cell r="H246" t="str">
            <v>Otros impuestos por pagar</v>
          </cell>
        </row>
        <row r="247">
          <cell r="D247">
            <v>2103030427</v>
          </cell>
          <cell r="E247" t="str">
            <v>DIVIDENDOS X PAGAR CHEQ NO RECLAMADOS</v>
          </cell>
          <cell r="F247">
            <v>2103030427</v>
          </cell>
          <cell r="G247">
            <v>2030</v>
          </cell>
          <cell r="H247" t="str">
            <v>Gastos acumulados y otras cuentas por pagar</v>
          </cell>
        </row>
        <row r="248">
          <cell r="D248">
            <v>2103030428</v>
          </cell>
          <cell r="E248" t="str">
            <v>APORTES PLAN COOPERACIÓN (COOP)</v>
          </cell>
          <cell r="F248">
            <v>2103030428</v>
          </cell>
          <cell r="G248">
            <v>2030</v>
          </cell>
          <cell r="H248" t="str">
            <v>Gastos acumulados y otras cuentas por pagar</v>
          </cell>
        </row>
        <row r="249">
          <cell r="D249">
            <v>2103030460</v>
          </cell>
          <cell r="E249" t="str">
            <v>DEPOSITOS EN GARANTIA CLIENTES</v>
          </cell>
          <cell r="F249">
            <v>2103030460</v>
          </cell>
          <cell r="G249">
            <v>2030</v>
          </cell>
          <cell r="H249" t="str">
            <v>Gastos acumulados y otras cuentas por pagar</v>
          </cell>
        </row>
        <row r="250">
          <cell r="D250">
            <v>2103030467</v>
          </cell>
          <cell r="E250" t="str">
            <v>VACACIONES</v>
          </cell>
          <cell r="F250">
            <v>2103030467</v>
          </cell>
          <cell r="G250">
            <v>2030</v>
          </cell>
          <cell r="H250" t="str">
            <v>Gastos acumulados y otras cuentas por pagar</v>
          </cell>
        </row>
        <row r="251">
          <cell r="D251">
            <v>2103030490</v>
          </cell>
          <cell r="E251" t="str">
            <v>MULTAS Y/O SANCIONES AL PERSONAL</v>
          </cell>
          <cell r="F251">
            <v>2103030490</v>
          </cell>
          <cell r="G251">
            <v>2030</v>
          </cell>
          <cell r="H251" t="str">
            <v>Gastos acumulados y otras cuentas por pagar</v>
          </cell>
        </row>
        <row r="252">
          <cell r="D252">
            <v>2103030553</v>
          </cell>
          <cell r="E252" t="str">
            <v>PROV.ARRIENDOS REAL STATE</v>
          </cell>
          <cell r="F252">
            <v>2103030553</v>
          </cell>
          <cell r="G252">
            <v>2020</v>
          </cell>
          <cell r="H252" t="str">
            <v>Cuentas por pagar comerciales</v>
          </cell>
        </row>
        <row r="253">
          <cell r="D253">
            <v>2103030565</v>
          </cell>
          <cell r="E253" t="str">
            <v>ANTICIPOS A TERCERO</v>
          </cell>
          <cell r="F253">
            <v>2103030565</v>
          </cell>
          <cell r="G253">
            <v>2020</v>
          </cell>
          <cell r="H253" t="str">
            <v>Cuentas por pagar comerciales</v>
          </cell>
        </row>
        <row r="254">
          <cell r="D254">
            <v>2103030568</v>
          </cell>
          <cell r="E254" t="str">
            <v>INGRESOS POR REGULARIZAR</v>
          </cell>
          <cell r="F254">
            <v>2103030568</v>
          </cell>
          <cell r="G254">
            <v>2030</v>
          </cell>
          <cell r="H254" t="str">
            <v>Gastos acumulados y otras cuentas por pagar</v>
          </cell>
        </row>
        <row r="255">
          <cell r="D255">
            <v>2103030616</v>
          </cell>
          <cell r="E255" t="str">
            <v>PUENTE PLANILLA PROVISION</v>
          </cell>
          <cell r="F255">
            <v>2103030616</v>
          </cell>
          <cell r="G255">
            <v>2030</v>
          </cell>
          <cell r="H255" t="str">
            <v>Gastos acumulados y otras cuentas por pagar</v>
          </cell>
        </row>
        <row r="256">
          <cell r="D256">
            <v>2103030715</v>
          </cell>
          <cell r="E256" t="str">
            <v>FACTURAS POR PAGAR: EXTERIOR OPEX</v>
          </cell>
          <cell r="F256">
            <v>2103030715</v>
          </cell>
          <cell r="G256">
            <v>2020</v>
          </cell>
          <cell r="H256" t="str">
            <v>Cuentas por pagar comerciales</v>
          </cell>
        </row>
        <row r="257">
          <cell r="D257">
            <v>2103030749</v>
          </cell>
          <cell r="E257" t="str">
            <v>OTROS DESCUENTOS Y APORTES DE NOMINA</v>
          </cell>
          <cell r="F257">
            <v>2103030749</v>
          </cell>
          <cell r="G257">
            <v>2030</v>
          </cell>
          <cell r="H257" t="str">
            <v>Gastos acumulados y otras cuentas por pagar</v>
          </cell>
        </row>
        <row r="258">
          <cell r="D258">
            <v>2103030750</v>
          </cell>
          <cell r="E258" t="str">
            <v>EMBARGOS JUDICIALES</v>
          </cell>
          <cell r="F258">
            <v>2103030750</v>
          </cell>
          <cell r="G258">
            <v>2030</v>
          </cell>
          <cell r="H258" t="str">
            <v>Gastos acumulados y otras cuentas por pagar</v>
          </cell>
        </row>
        <row r="259">
          <cell r="D259">
            <v>2103031001</v>
          </cell>
          <cell r="E259" t="str">
            <v>DISTRIBUIDORES</v>
          </cell>
          <cell r="F259">
            <v>2103031001</v>
          </cell>
          <cell r="G259">
            <v>2020</v>
          </cell>
          <cell r="H259" t="str">
            <v>Cuentas por pagar comerciales</v>
          </cell>
        </row>
        <row r="260">
          <cell r="D260">
            <v>2103034018</v>
          </cell>
          <cell r="E260" t="str">
            <v>AGUINALDO</v>
          </cell>
          <cell r="F260">
            <v>2103034018</v>
          </cell>
          <cell r="G260">
            <v>2030</v>
          </cell>
          <cell r="H260" t="str">
            <v>Gastos acumulados y otras cuentas por pagar</v>
          </cell>
        </row>
        <row r="261">
          <cell r="D261">
            <v>2103034026</v>
          </cell>
          <cell r="E261" t="str">
            <v>FUNCIONARIOS Y EMPLEADOS</v>
          </cell>
          <cell r="F261">
            <v>2103034026</v>
          </cell>
          <cell r="G261">
            <v>2020</v>
          </cell>
          <cell r="H261" t="str">
            <v>Cuentas por pagar comerciales</v>
          </cell>
        </row>
        <row r="262">
          <cell r="D262">
            <v>2103034027</v>
          </cell>
          <cell r="E262" t="str">
            <v>FINIQUITOS POR PAGAR</v>
          </cell>
          <cell r="F262">
            <v>2103034027</v>
          </cell>
          <cell r="G262">
            <v>2120</v>
          </cell>
          <cell r="H262" t="str">
            <v>Beneficios por terminacion de contratos laborales</v>
          </cell>
        </row>
        <row r="263">
          <cell r="D263">
            <v>2103036001</v>
          </cell>
          <cell r="E263" t="str">
            <v>ARRENDAMIENTO</v>
          </cell>
          <cell r="F263">
            <v>2103036001</v>
          </cell>
          <cell r="G263">
            <v>2020</v>
          </cell>
          <cell r="H263" t="str">
            <v>Cuentas por pagar comerciales</v>
          </cell>
        </row>
        <row r="264">
          <cell r="D264">
            <v>2103036002</v>
          </cell>
          <cell r="E264" t="str">
            <v>HONORARIOS</v>
          </cell>
          <cell r="F264">
            <v>2103036002</v>
          </cell>
          <cell r="G264">
            <v>2020</v>
          </cell>
          <cell r="H264" t="str">
            <v>Cuentas por pagar comerciales</v>
          </cell>
        </row>
        <row r="265">
          <cell r="D265">
            <v>2103036003</v>
          </cell>
          <cell r="E265" t="str">
            <v>IMPUESTOS POR PAGAR AL GOBIERNO</v>
          </cell>
          <cell r="F265">
            <v>2103036003</v>
          </cell>
          <cell r="G265">
            <v>2080</v>
          </cell>
          <cell r="H265" t="str">
            <v>Otros impuestos por pagar</v>
          </cell>
        </row>
        <row r="266">
          <cell r="D266">
            <v>2103036004</v>
          </cell>
          <cell r="E266" t="str">
            <v>PROVEEDORES NO RECURRENTES (CPD)</v>
          </cell>
          <cell r="F266">
            <v>2103036004</v>
          </cell>
          <cell r="G266">
            <v>2020</v>
          </cell>
          <cell r="H266" t="str">
            <v>Cuentas por pagar comerciales</v>
          </cell>
        </row>
        <row r="267">
          <cell r="D267">
            <v>2103036009</v>
          </cell>
          <cell r="E267" t="str">
            <v>OPERADORES ROAMING-INTERCONEXIONES</v>
          </cell>
          <cell r="F267">
            <v>2103036009</v>
          </cell>
          <cell r="G267">
            <v>2020</v>
          </cell>
          <cell r="H267" t="str">
            <v>Cuentas por pagar comerciales</v>
          </cell>
        </row>
        <row r="268">
          <cell r="D268">
            <v>2103060000</v>
          </cell>
          <cell r="E268" t="str">
            <v>CONTINGENCIAS FISCALES, LABORALES Y ADMINISTRATIVAS</v>
          </cell>
          <cell r="F268">
            <v>2103060000</v>
          </cell>
          <cell r="G268">
            <v>2030</v>
          </cell>
          <cell r="H268" t="str">
            <v>Gastos acumulados y otras cuentas por pagar</v>
          </cell>
        </row>
        <row r="269">
          <cell r="D269">
            <v>2104020009</v>
          </cell>
          <cell r="E269" t="str">
            <v>ISR RETENIDO A TERCEROS</v>
          </cell>
          <cell r="F269">
            <v>2104020009</v>
          </cell>
          <cell r="G269">
            <v>2080</v>
          </cell>
          <cell r="H269" t="str">
            <v>Otros impuestos por pagar</v>
          </cell>
        </row>
        <row r="270">
          <cell r="D270">
            <v>2104020067</v>
          </cell>
          <cell r="E270" t="str">
            <v>APORTES FONDOS DE PENSION</v>
          </cell>
          <cell r="F270">
            <v>2104020067</v>
          </cell>
          <cell r="G270">
            <v>2030</v>
          </cell>
          <cell r="H270" t="str">
            <v>Gastos acumulados y otras cuentas por pagar</v>
          </cell>
        </row>
        <row r="271">
          <cell r="D271">
            <v>2104020085</v>
          </cell>
          <cell r="E271" t="str">
            <v>IMPUESTOS, DERECHOS Y CONTRIBUCIONES</v>
          </cell>
          <cell r="F271">
            <v>2104020085</v>
          </cell>
          <cell r="G271">
            <v>2080</v>
          </cell>
          <cell r="H271" t="str">
            <v>Otros impuestos por pagar</v>
          </cell>
        </row>
        <row r="272">
          <cell r="D272">
            <v>2104020088</v>
          </cell>
          <cell r="E272" t="str">
            <v>RETENCIONES ISR NO DOMICILIADOS</v>
          </cell>
          <cell r="F272">
            <v>2104020088</v>
          </cell>
          <cell r="G272">
            <v>2080</v>
          </cell>
          <cell r="H272" t="str">
            <v>Otros impuestos por pagar</v>
          </cell>
        </row>
        <row r="273">
          <cell r="D273">
            <v>2104020091</v>
          </cell>
          <cell r="E273" t="str">
            <v>IVA RETENIDO REGIMEN COMUN</v>
          </cell>
          <cell r="F273">
            <v>2104020091</v>
          </cell>
          <cell r="G273">
            <v>2080</v>
          </cell>
          <cell r="H273" t="str">
            <v>Otros impuestos por pagar</v>
          </cell>
        </row>
        <row r="274">
          <cell r="D274">
            <v>2104020131</v>
          </cell>
          <cell r="E274" t="str">
            <v>RETENCIÓN IVA 1%</v>
          </cell>
          <cell r="F274">
            <v>2104020131</v>
          </cell>
          <cell r="G274">
            <v>2080</v>
          </cell>
          <cell r="H274" t="str">
            <v>Otros impuestos por pagar</v>
          </cell>
        </row>
        <row r="275">
          <cell r="D275">
            <v>2104020134</v>
          </cell>
          <cell r="E275" t="str">
            <v>IVA 13% RETENIDO A EXCLUIDOS</v>
          </cell>
          <cell r="F275">
            <v>2104020134</v>
          </cell>
          <cell r="G275">
            <v>2080</v>
          </cell>
          <cell r="H275" t="str">
            <v>Otros impuestos por pagar</v>
          </cell>
        </row>
        <row r="276">
          <cell r="D276">
            <v>2104020136</v>
          </cell>
          <cell r="E276" t="str">
            <v>ISR 5% PROGRAMADORES DE CABLE</v>
          </cell>
          <cell r="F276">
            <v>2104020136</v>
          </cell>
          <cell r="G276">
            <v>2080</v>
          </cell>
          <cell r="H276" t="str">
            <v>Otros impuestos por pagar</v>
          </cell>
        </row>
        <row r="277">
          <cell r="D277">
            <v>2104020137</v>
          </cell>
          <cell r="E277" t="str">
            <v>RETENCIÓN A NO DOMICILIADOS 25%</v>
          </cell>
          <cell r="F277">
            <v>2104020137</v>
          </cell>
          <cell r="G277">
            <v>2080</v>
          </cell>
          <cell r="H277" t="str">
            <v>Otros impuestos por pagar</v>
          </cell>
        </row>
        <row r="278">
          <cell r="D278">
            <v>2104020138</v>
          </cell>
          <cell r="E278" t="str">
            <v>IMPUESTO ESPECIAL A LA SEGURIDAD</v>
          </cell>
          <cell r="F278">
            <v>2104020138</v>
          </cell>
          <cell r="G278">
            <v>2080</v>
          </cell>
          <cell r="H278" t="str">
            <v>Otros impuestos por pagar</v>
          </cell>
        </row>
        <row r="279">
          <cell r="D279">
            <v>2104020140</v>
          </cell>
          <cell r="E279" t="str">
            <v>APORTES A LA SEGURIDAD SOCIAL Y SALUD (LABORAL)</v>
          </cell>
          <cell r="F279">
            <v>2104020140</v>
          </cell>
          <cell r="G279">
            <v>2030</v>
          </cell>
          <cell r="H279" t="str">
            <v>Gastos acumulados y otras cuentas por pagar</v>
          </cell>
        </row>
        <row r="280">
          <cell r="D280">
            <v>2104020141</v>
          </cell>
          <cell r="E280" t="str">
            <v>APORTES FONDOS DE PENSION (LABORAL)</v>
          </cell>
          <cell r="F280">
            <v>2104020141</v>
          </cell>
          <cell r="G280">
            <v>2030</v>
          </cell>
          <cell r="H280" t="str">
            <v>Gastos acumulados y otras cuentas por pagar</v>
          </cell>
        </row>
        <row r="281">
          <cell r="D281">
            <v>2104020142</v>
          </cell>
          <cell r="E281" t="str">
            <v>CUOTA LABORAL IPSFA</v>
          </cell>
          <cell r="F281">
            <v>2104020142</v>
          </cell>
          <cell r="G281">
            <v>2030</v>
          </cell>
          <cell r="H281" t="str">
            <v>Gastos acumulados y otras cuentas por pagar</v>
          </cell>
        </row>
        <row r="282">
          <cell r="D282">
            <v>2104020143</v>
          </cell>
          <cell r="E282" t="str">
            <v>CUOTA PATRONAL IPSFA</v>
          </cell>
          <cell r="F282">
            <v>2104020143</v>
          </cell>
          <cell r="G282">
            <v>2030</v>
          </cell>
          <cell r="H282" t="str">
            <v>Gastos acumulados y otras cuentas por pagar</v>
          </cell>
        </row>
        <row r="283">
          <cell r="D283">
            <v>2104020590</v>
          </cell>
          <cell r="E283" t="str">
            <v>RETENCION IMPUESTO RENTA PERSONAL</v>
          </cell>
          <cell r="F283">
            <v>2104020590</v>
          </cell>
          <cell r="G283">
            <v>2080</v>
          </cell>
          <cell r="H283" t="str">
            <v>Otros impuestos por pagar</v>
          </cell>
        </row>
        <row r="284">
          <cell r="D284">
            <v>2104020648</v>
          </cell>
          <cell r="E284" t="str">
            <v>IVA GENERADO EN VENTAS</v>
          </cell>
          <cell r="F284">
            <v>2104020648</v>
          </cell>
          <cell r="G284">
            <v>2080</v>
          </cell>
          <cell r="H284" t="str">
            <v>Otros impuestos por pagar</v>
          </cell>
        </row>
        <row r="285">
          <cell r="D285">
            <v>2104020743</v>
          </cell>
          <cell r="E285" t="str">
            <v>IVA POR PAGAR FACTURADO SAP</v>
          </cell>
          <cell r="F285">
            <v>2104020743</v>
          </cell>
          <cell r="G285">
            <v>2080</v>
          </cell>
          <cell r="H285" t="str">
            <v>Otros impuestos por pagar</v>
          </cell>
        </row>
        <row r="286">
          <cell r="D286">
            <v>2104025004</v>
          </cell>
          <cell r="E286" t="str">
            <v>APORTES A LA SEGURIDAD SOCIAL Y SALUD</v>
          </cell>
          <cell r="F286">
            <v>2104025004</v>
          </cell>
          <cell r="G286">
            <v>2030</v>
          </cell>
          <cell r="H286" t="str">
            <v>Gastos acumulados y otras cuentas por pagar</v>
          </cell>
        </row>
        <row r="287">
          <cell r="D287">
            <v>2104030005</v>
          </cell>
          <cell r="E287" t="str">
            <v>IMPUESTO A LA RIQUEZA</v>
          </cell>
          <cell r="F287">
            <v>2104030005</v>
          </cell>
          <cell r="G287">
            <v>2070</v>
          </cell>
          <cell r="H287" t="str">
            <v>Impuesto sobre la renta por pagar</v>
          </cell>
        </row>
        <row r="288">
          <cell r="D288">
            <v>2104031003</v>
          </cell>
          <cell r="E288" t="str">
            <v>I.S.R. POR PAGAR</v>
          </cell>
          <cell r="F288">
            <v>2104031003</v>
          </cell>
          <cell r="G288">
            <v>2070</v>
          </cell>
          <cell r="H288" t="str">
            <v>Impuesto sobre la renta por pagar</v>
          </cell>
        </row>
        <row r="289">
          <cell r="D289">
            <v>2105010026</v>
          </cell>
          <cell r="E289" t="str">
            <v>VENTAS  DIFERIDAS</v>
          </cell>
          <cell r="F289">
            <v>2105010026</v>
          </cell>
          <cell r="G289">
            <v>2060</v>
          </cell>
          <cell r="H289" t="str">
            <v>Ingresos diferidos</v>
          </cell>
        </row>
        <row r="290">
          <cell r="D290">
            <v>2105010052</v>
          </cell>
          <cell r="E290" t="str">
            <v>PASIVO DIFERIDO PREPAGO</v>
          </cell>
          <cell r="F290">
            <v>2105010052</v>
          </cell>
          <cell r="G290">
            <v>2060</v>
          </cell>
          <cell r="H290" t="str">
            <v>Ingresos diferidos</v>
          </cell>
        </row>
        <row r="291">
          <cell r="D291">
            <v>2105010053</v>
          </cell>
          <cell r="E291" t="str">
            <v>OTROS PASIVO DIFERIDOS</v>
          </cell>
          <cell r="F291">
            <v>2105010053</v>
          </cell>
          <cell r="G291">
            <v>2060</v>
          </cell>
          <cell r="H291" t="str">
            <v>Ingresos diferidos</v>
          </cell>
        </row>
        <row r="292">
          <cell r="D292">
            <v>2202100000</v>
          </cell>
          <cell r="E292" t="str">
            <v>DEUDA POR ARRENDAMIENTO TERC IFRS 16</v>
          </cell>
          <cell r="F292">
            <v>2202100000</v>
          </cell>
          <cell r="G292">
            <v>2150</v>
          </cell>
          <cell r="H292" t="str">
            <v>Pasivo por arrendamiento LP</v>
          </cell>
        </row>
        <row r="293">
          <cell r="D293">
            <v>2203010003</v>
          </cell>
          <cell r="E293" t="str">
            <v>IMPUESTO DE RENTA DIFERIDO</v>
          </cell>
          <cell r="F293">
            <v>2203010003</v>
          </cell>
          <cell r="G293">
            <v>2110</v>
          </cell>
          <cell r="H293" t="str">
            <v>Pasivo impuesto sobre la renta diferido</v>
          </cell>
        </row>
        <row r="294">
          <cell r="D294">
            <v>2203030000</v>
          </cell>
          <cell r="E294" t="str">
            <v>ISR DIFERIDO IFRS 15</v>
          </cell>
          <cell r="F294">
            <v>2203030000</v>
          </cell>
          <cell r="G294">
            <v>2110</v>
          </cell>
          <cell r="H294" t="str">
            <v>Pasivo impuesto sobre la renta diferido IFRS</v>
          </cell>
        </row>
        <row r="295">
          <cell r="D295">
            <v>3101010020</v>
          </cell>
          <cell r="E295" t="str">
            <v>CAPITAL ADICIONAL</v>
          </cell>
          <cell r="F295">
            <v>3101010020</v>
          </cell>
          <cell r="G295">
            <v>3010</v>
          </cell>
          <cell r="H295" t="str">
            <v>Capital social</v>
          </cell>
        </row>
        <row r="296">
          <cell r="D296">
            <v>3101011001</v>
          </cell>
          <cell r="E296" t="str">
            <v>CAPITAL SOCIAL FIJO</v>
          </cell>
          <cell r="F296">
            <v>3101011001</v>
          </cell>
          <cell r="G296">
            <v>3010</v>
          </cell>
          <cell r="H296" t="str">
            <v>Capital social</v>
          </cell>
        </row>
        <row r="297">
          <cell r="D297">
            <v>3201011001</v>
          </cell>
          <cell r="E297" t="str">
            <v>RESERVA LEGAL</v>
          </cell>
          <cell r="F297">
            <v>3201011001</v>
          </cell>
          <cell r="G297">
            <v>3030</v>
          </cell>
          <cell r="H297" t="str">
            <v>Reserva legal</v>
          </cell>
        </row>
        <row r="298">
          <cell r="D298">
            <v>3301010025</v>
          </cell>
          <cell r="E298" t="str">
            <v>EXCESO PAGADO VALOR ACCIONES EN SUBSIDIARIAS</v>
          </cell>
          <cell r="F298">
            <v>3301010025</v>
          </cell>
          <cell r="G298">
            <v>3040</v>
          </cell>
          <cell r="H298" t="str">
            <v>Resultados acumulados</v>
          </cell>
        </row>
        <row r="299">
          <cell r="D299">
            <v>3301010027</v>
          </cell>
          <cell r="E299" t="str">
            <v>UTILIDADES CON RETENCIÓN</v>
          </cell>
          <cell r="F299">
            <v>3301010027</v>
          </cell>
          <cell r="G299">
            <v>3040</v>
          </cell>
          <cell r="H299" t="str">
            <v>Resultados acumulados</v>
          </cell>
        </row>
        <row r="300">
          <cell r="D300">
            <v>3301011001</v>
          </cell>
          <cell r="E300" t="str">
            <v>RESULTADOS EJERCICIOS ANTERIORES</v>
          </cell>
          <cell r="F300">
            <v>3301011001</v>
          </cell>
          <cell r="G300">
            <v>3040</v>
          </cell>
          <cell r="H300" t="str">
            <v>Resultados acumulados</v>
          </cell>
        </row>
        <row r="301">
          <cell r="D301">
            <v>3304070000</v>
          </cell>
          <cell r="E301" t="str">
            <v>EFECTO DE ADOPCIÓN NETO DE DIFERIDO IFRS 15</v>
          </cell>
          <cell r="F301">
            <v>3304070000</v>
          </cell>
          <cell r="G301">
            <v>3040</v>
          </cell>
          <cell r="H301" t="str">
            <v>Resultados acumulados IFRS</v>
          </cell>
        </row>
        <row r="302">
          <cell r="D302">
            <v>3304080000</v>
          </cell>
          <cell r="E302" t="str">
            <v>EFECTO DE ADOPCIÓN NETO DE DIFERIDO IFRS 9</v>
          </cell>
          <cell r="F302">
            <v>3304080000</v>
          </cell>
          <cell r="G302">
            <v>3040</v>
          </cell>
          <cell r="H302" t="str">
            <v>Resultados acumulados IFRS</v>
          </cell>
        </row>
        <row r="303">
          <cell r="D303">
            <v>3601010001</v>
          </cell>
          <cell r="E303" t="str">
            <v>PLANES DE BENEFICIOS DEFINIDOS</v>
          </cell>
          <cell r="F303">
            <v>3601010001</v>
          </cell>
          <cell r="G303">
            <v>9010</v>
          </cell>
          <cell r="H303" t="str">
            <v>Remedición de pérdidas por beneficios por terminación</v>
          </cell>
        </row>
        <row r="304">
          <cell r="D304">
            <v>3601020001</v>
          </cell>
          <cell r="E304" t="str">
            <v>IMPUESTO DIFERIDO - PLANES DE BENEFICIOS DEFINIDOS</v>
          </cell>
          <cell r="F304">
            <v>3601020001</v>
          </cell>
          <cell r="G304">
            <v>9040</v>
          </cell>
          <cell r="H304" t="str">
            <v>Impuesto diferido en pérdida por beneficios por terminaci+on de contratos laborales</v>
          </cell>
        </row>
        <row r="305">
          <cell r="D305">
            <v>4101010021</v>
          </cell>
          <cell r="E305" t="str">
            <v>EQUIPOS Y PAKS -PREPAGO</v>
          </cell>
          <cell r="F305">
            <v>4101010021</v>
          </cell>
          <cell r="G305">
            <v>4010</v>
          </cell>
          <cell r="H305" t="str">
            <v>Ingresos por servicios, ventas de equipo y accesorios</v>
          </cell>
        </row>
        <row r="306">
          <cell r="D306">
            <v>4101011001</v>
          </cell>
          <cell r="E306" t="str">
            <v>VENTA DE EQUIPOS</v>
          </cell>
          <cell r="F306">
            <v>4101011001</v>
          </cell>
          <cell r="G306">
            <v>4010</v>
          </cell>
          <cell r="H306" t="str">
            <v>Ingresos por servicios, ventas de equipo y accesorios</v>
          </cell>
        </row>
        <row r="307">
          <cell r="D307">
            <v>4101011019</v>
          </cell>
          <cell r="E307" t="str">
            <v>VENTA DE TARJETAS SIMM GSM</v>
          </cell>
          <cell r="F307">
            <v>4101011019</v>
          </cell>
          <cell r="G307">
            <v>4010</v>
          </cell>
          <cell r="H307" t="str">
            <v>Ingresos por servicios, ventas de equipo y accesorios</v>
          </cell>
        </row>
        <row r="308">
          <cell r="D308">
            <v>4102011001</v>
          </cell>
          <cell r="E308" t="str">
            <v>DESCUENTOS POR VENTA DE EQUIPOS</v>
          </cell>
          <cell r="F308">
            <v>4102011001</v>
          </cell>
          <cell r="G308">
            <v>4010</v>
          </cell>
          <cell r="H308" t="str">
            <v>Ingresos por servicios, ventas de equipo y accesorios</v>
          </cell>
        </row>
        <row r="309">
          <cell r="D309">
            <v>4201011001</v>
          </cell>
          <cell r="E309" t="str">
            <v>RENTA MENSUAL</v>
          </cell>
          <cell r="F309">
            <v>4201011001</v>
          </cell>
          <cell r="G309">
            <v>4010</v>
          </cell>
          <cell r="H309" t="str">
            <v>Ingresos por servicios, ventas de equipo y accesorios</v>
          </cell>
        </row>
        <row r="310">
          <cell r="D310">
            <v>4202011001</v>
          </cell>
          <cell r="E310" t="str">
            <v>TIEMPO AIRE</v>
          </cell>
          <cell r="F310">
            <v>4202011001</v>
          </cell>
          <cell r="G310">
            <v>4010</v>
          </cell>
          <cell r="H310" t="str">
            <v>Ingresos por servicios, ventas de equipo y accesorios</v>
          </cell>
        </row>
        <row r="311">
          <cell r="D311">
            <v>4203030020</v>
          </cell>
          <cell r="E311" t="str">
            <v>M - ING. ITX LDI</v>
          </cell>
          <cell r="F311">
            <v>4203030020</v>
          </cell>
          <cell r="G311">
            <v>4010</v>
          </cell>
          <cell r="H311" t="str">
            <v>Ingresos por servicios, ventas de equipo y accesorios</v>
          </cell>
        </row>
        <row r="312">
          <cell r="D312">
            <v>4204020040</v>
          </cell>
          <cell r="E312" t="str">
            <v>LARGA DISTANCIA INTERNACIONAL</v>
          </cell>
          <cell r="F312">
            <v>4204020040</v>
          </cell>
          <cell r="G312">
            <v>4010</v>
          </cell>
          <cell r="H312" t="str">
            <v>Ingresos por servicios, ventas de equipo y accesorios</v>
          </cell>
        </row>
        <row r="313">
          <cell r="D313">
            <v>4204031001</v>
          </cell>
          <cell r="E313" t="str">
            <v>LARGA DISTANCIA MUNDIAL HOMER</v>
          </cell>
          <cell r="F313">
            <v>4204031001</v>
          </cell>
          <cell r="G313">
            <v>4010</v>
          </cell>
          <cell r="H313" t="str">
            <v>Ingresos por servicios, ventas de equipo y accesorios</v>
          </cell>
        </row>
        <row r="314">
          <cell r="D314">
            <v>4205060005</v>
          </cell>
          <cell r="E314" t="str">
            <v>INGRESO ROAMING OUT - VOZ</v>
          </cell>
          <cell r="F314">
            <v>4205060005</v>
          </cell>
          <cell r="G314">
            <v>4010</v>
          </cell>
          <cell r="H314" t="str">
            <v>Ingresos por servicios, ventas de equipo y accesorios</v>
          </cell>
        </row>
        <row r="315">
          <cell r="D315">
            <v>4205081003</v>
          </cell>
          <cell r="E315" t="str">
            <v>RENTA DATOS ROAMING INT. OUTBOUND</v>
          </cell>
          <cell r="F315">
            <v>4205081003</v>
          </cell>
          <cell r="G315">
            <v>4010</v>
          </cell>
          <cell r="H315" t="str">
            <v>Ingresos por servicios, ventas de equipo y accesorios</v>
          </cell>
        </row>
        <row r="316">
          <cell r="D316">
            <v>4205091002</v>
          </cell>
          <cell r="E316" t="str">
            <v>RENTA MENSAJES ROAMING INT. OUTBOUND</v>
          </cell>
          <cell r="F316">
            <v>4205091002</v>
          </cell>
          <cell r="G316">
            <v>4010</v>
          </cell>
          <cell r="H316" t="str">
            <v>Ingresos por servicios, ventas de equipo y accesorios</v>
          </cell>
        </row>
        <row r="317">
          <cell r="D317">
            <v>4206011005</v>
          </cell>
          <cell r="E317" t="str">
            <v>MARCACIONES DE ASTERISCO DE TERCEROS</v>
          </cell>
          <cell r="F317">
            <v>4206011005</v>
          </cell>
          <cell r="G317">
            <v>4010</v>
          </cell>
          <cell r="H317" t="str">
            <v>Ingresos por servicios, ventas de equipo y accesorios</v>
          </cell>
        </row>
        <row r="318">
          <cell r="D318">
            <v>4206020025</v>
          </cell>
          <cell r="E318" t="str">
            <v>MARCACIONES DE ASTERISCO DE TERCEROS</v>
          </cell>
          <cell r="F318">
            <v>4206020025</v>
          </cell>
          <cell r="G318">
            <v>4010</v>
          </cell>
          <cell r="H318" t="str">
            <v>Ingresos por servicios, ventas de equipo y accesorios</v>
          </cell>
        </row>
        <row r="319">
          <cell r="D319">
            <v>4206030035</v>
          </cell>
          <cell r="E319" t="str">
            <v>SMS  OFF NET LDI</v>
          </cell>
          <cell r="F319">
            <v>4206030035</v>
          </cell>
          <cell r="G319">
            <v>4010</v>
          </cell>
          <cell r="H319" t="str">
            <v>Ingresos por servicios, ventas de equipo y accesorios</v>
          </cell>
        </row>
        <row r="320">
          <cell r="D320">
            <v>4206030073</v>
          </cell>
          <cell r="E320" t="str">
            <v>VENTAS SMS</v>
          </cell>
          <cell r="F320">
            <v>4206030073</v>
          </cell>
          <cell r="G320">
            <v>4010</v>
          </cell>
          <cell r="H320" t="str">
            <v>Ingresos por servicios, ventas de equipo y accesorios</v>
          </cell>
        </row>
        <row r="321">
          <cell r="D321">
            <v>4206031000</v>
          </cell>
          <cell r="E321" t="str">
            <v>SMS P2P</v>
          </cell>
          <cell r="F321">
            <v>4206031000</v>
          </cell>
          <cell r="G321">
            <v>4010</v>
          </cell>
          <cell r="H321" t="str">
            <v>Ingresos por servicios, ventas de equipo y accesorios</v>
          </cell>
        </row>
        <row r="322">
          <cell r="D322">
            <v>4206040006</v>
          </cell>
          <cell r="E322" t="str">
            <v>PAQUETE DE DATOS SMARTPHONE</v>
          </cell>
          <cell r="F322">
            <v>4206040006</v>
          </cell>
          <cell r="G322">
            <v>4010</v>
          </cell>
          <cell r="H322" t="str">
            <v>Ingresos por servicios, ventas de equipo y accesorios</v>
          </cell>
        </row>
        <row r="323">
          <cell r="D323">
            <v>4206040020</v>
          </cell>
          <cell r="E323" t="str">
            <v>RENTA PLANES BUNDLE</v>
          </cell>
          <cell r="F323">
            <v>4206040020</v>
          </cell>
          <cell r="G323">
            <v>4010</v>
          </cell>
          <cell r="H323" t="str">
            <v>Ingresos por servicios, ventas de equipo y accesorios</v>
          </cell>
        </row>
        <row r="324">
          <cell r="D324">
            <v>4206060037</v>
          </cell>
          <cell r="E324" t="str">
            <v>SOLUCIONES AVL</v>
          </cell>
          <cell r="F324">
            <v>4206060037</v>
          </cell>
          <cell r="G324">
            <v>4010</v>
          </cell>
          <cell r="H324" t="str">
            <v>Ingresos por servicios, ventas de equipo y accesorios</v>
          </cell>
        </row>
        <row r="325">
          <cell r="D325">
            <v>4206061005</v>
          </cell>
          <cell r="E325" t="str">
            <v>SERVICIO BLACBERRY</v>
          </cell>
          <cell r="F325">
            <v>4206061005</v>
          </cell>
          <cell r="G325">
            <v>4010</v>
          </cell>
          <cell r="H325" t="str">
            <v>Ingresos por servicios, ventas de equipo y accesorios</v>
          </cell>
        </row>
        <row r="326">
          <cell r="D326">
            <v>4207015001</v>
          </cell>
          <cell r="E326" t="str">
            <v>DESC. DE FICHAS</v>
          </cell>
          <cell r="F326">
            <v>4207015001</v>
          </cell>
          <cell r="G326">
            <v>4010</v>
          </cell>
          <cell r="H326" t="str">
            <v>Ingresos por servicios, ventas de equipo y accesorios</v>
          </cell>
        </row>
        <row r="327">
          <cell r="D327">
            <v>4209010057</v>
          </cell>
          <cell r="E327" t="str">
            <v>VARIOS INGRESOS</v>
          </cell>
          <cell r="F327">
            <v>4209010057</v>
          </cell>
          <cell r="G327">
            <v>7040</v>
          </cell>
          <cell r="H327" t="str">
            <v>Otros (gastos) ingresos</v>
          </cell>
        </row>
        <row r="328">
          <cell r="D328">
            <v>4209010196</v>
          </cell>
          <cell r="E328" t="str">
            <v>OTROS</v>
          </cell>
          <cell r="F328">
            <v>4209010196</v>
          </cell>
          <cell r="G328">
            <v>4010</v>
          </cell>
          <cell r="H328" t="str">
            <v>Ingresos por servicios, ventas de equipo y accesorios</v>
          </cell>
        </row>
        <row r="329">
          <cell r="D329">
            <v>4209012001</v>
          </cell>
          <cell r="E329" t="str">
            <v>CONSULTAS DE SALDO</v>
          </cell>
          <cell r="F329">
            <v>4209012001</v>
          </cell>
          <cell r="G329">
            <v>4010</v>
          </cell>
          <cell r="H329" t="str">
            <v>Ingresos por servicios, ventas de equipo y accesorios</v>
          </cell>
        </row>
        <row r="330">
          <cell r="D330">
            <v>4209012508</v>
          </cell>
          <cell r="E330" t="str">
            <v>DETALLE DE LLAMADAS</v>
          </cell>
          <cell r="F330">
            <v>4209012508</v>
          </cell>
          <cell r="G330">
            <v>4010</v>
          </cell>
          <cell r="H330" t="str">
            <v>Ingresos por servicios, ventas de equipo y accesorios</v>
          </cell>
        </row>
        <row r="331">
          <cell r="D331">
            <v>4209012510</v>
          </cell>
          <cell r="E331" t="str">
            <v>CAMBIO DE NUMERO</v>
          </cell>
          <cell r="F331">
            <v>4209012510</v>
          </cell>
          <cell r="G331">
            <v>4010</v>
          </cell>
          <cell r="H331" t="str">
            <v>Ingresos por servicios, ventas de equipo y accesorios</v>
          </cell>
        </row>
        <row r="332">
          <cell r="D332">
            <v>4209019010</v>
          </cell>
          <cell r="E332" t="str">
            <v>INGRESO COMISION POR VENTA DE TIEMPO AIRE</v>
          </cell>
          <cell r="F332">
            <v>4209019010</v>
          </cell>
          <cell r="G332">
            <v>4010</v>
          </cell>
          <cell r="H332" t="str">
            <v>Ingresos por servicios, ventas de equipo y accesorios</v>
          </cell>
        </row>
        <row r="333">
          <cell r="D333">
            <v>4301010008</v>
          </cell>
          <cell r="E333" t="str">
            <v>VENTA DE EQUIPOS</v>
          </cell>
          <cell r="F333">
            <v>4301010008</v>
          </cell>
          <cell r="G333">
            <v>4010</v>
          </cell>
          <cell r="H333" t="str">
            <v>Ingresos por servicios, ventas de equipo y accesorios</v>
          </cell>
        </row>
        <row r="334">
          <cell r="D334">
            <v>4301010014</v>
          </cell>
          <cell r="E334" t="str">
            <v>VENTA DE OTROS</v>
          </cell>
          <cell r="F334">
            <v>4301010014</v>
          </cell>
          <cell r="G334">
            <v>4010</v>
          </cell>
          <cell r="H334" t="str">
            <v>Ingresos por servicios, ventas de equipo y accesorios</v>
          </cell>
        </row>
        <row r="335">
          <cell r="D335">
            <v>4302010001</v>
          </cell>
          <cell r="E335" t="str">
            <v>DESCUENTO EN VENTAS</v>
          </cell>
          <cell r="F335">
            <v>4302010001</v>
          </cell>
          <cell r="G335">
            <v>4010</v>
          </cell>
          <cell r="H335" t="str">
            <v>Ingresos por servicios, ventas de equipo y accesorios</v>
          </cell>
        </row>
        <row r="336">
          <cell r="D336">
            <v>4403030001</v>
          </cell>
          <cell r="E336" t="str">
            <v>F - ING. ITX FIJO A FIJO</v>
          </cell>
          <cell r="F336">
            <v>4403030001</v>
          </cell>
          <cell r="G336">
            <v>4010</v>
          </cell>
          <cell r="H336" t="str">
            <v>Ingresos por servicios, ventas de equipo y accesorios</v>
          </cell>
        </row>
        <row r="337">
          <cell r="D337">
            <v>4403030002</v>
          </cell>
          <cell r="E337" t="str">
            <v>F - ING. ITX LDI</v>
          </cell>
          <cell r="F337">
            <v>4403030002</v>
          </cell>
          <cell r="G337">
            <v>4010</v>
          </cell>
          <cell r="H337" t="str">
            <v>Ingresos por servicios, ventas de equipo y accesorios</v>
          </cell>
        </row>
        <row r="338">
          <cell r="D338">
            <v>4403030012</v>
          </cell>
          <cell r="E338" t="str">
            <v>ING ITX REVERTIDA</v>
          </cell>
          <cell r="F338">
            <v>4403030012</v>
          </cell>
          <cell r="G338">
            <v>4010</v>
          </cell>
          <cell r="H338" t="str">
            <v>Ingresos por servicios, ventas de equipo y accesorios</v>
          </cell>
        </row>
        <row r="339">
          <cell r="D339">
            <v>4403030015</v>
          </cell>
          <cell r="E339" t="str">
            <v>IRU FIBRA OSCURA</v>
          </cell>
          <cell r="F339">
            <v>4403030015</v>
          </cell>
          <cell r="G339">
            <v>4010</v>
          </cell>
          <cell r="H339" t="str">
            <v>Ingresos por servicios, ventas de equipo y accesorios</v>
          </cell>
        </row>
        <row r="340">
          <cell r="D340">
            <v>4403030036</v>
          </cell>
          <cell r="E340" t="str">
            <v>INTERNACIONAL INTERCONEXIÓN</v>
          </cell>
          <cell r="F340">
            <v>4403030036</v>
          </cell>
          <cell r="G340">
            <v>4010</v>
          </cell>
          <cell r="H340" t="str">
            <v>Ingresos por servicios, ventas de equipo y accesorios</v>
          </cell>
        </row>
        <row r="341">
          <cell r="D341">
            <v>4403040001</v>
          </cell>
          <cell r="E341" t="str">
            <v>F - ING. ITX TRÁNSITO Y TRANSPORTE</v>
          </cell>
          <cell r="F341">
            <v>4403040001</v>
          </cell>
          <cell r="G341">
            <v>4010</v>
          </cell>
          <cell r="H341" t="str">
            <v>Ingresos por servicios, ventas de equipo y accesorios</v>
          </cell>
        </row>
        <row r="342">
          <cell r="D342">
            <v>4403040003</v>
          </cell>
          <cell r="E342" t="str">
            <v>F - ING. ITX HUBBING SALIENTE INT</v>
          </cell>
          <cell r="F342">
            <v>4403040003</v>
          </cell>
          <cell r="G342">
            <v>4010</v>
          </cell>
          <cell r="H342" t="str">
            <v>Ingresos por servicios, ventas de equipo y accesorios</v>
          </cell>
        </row>
        <row r="343">
          <cell r="D343">
            <v>4403050001</v>
          </cell>
          <cell r="E343" t="str">
            <v>F - ING. ITX MOVIL A FIJO</v>
          </cell>
          <cell r="F343">
            <v>4403050001</v>
          </cell>
          <cell r="G343">
            <v>4010</v>
          </cell>
          <cell r="H343" t="str">
            <v>Ingresos por servicios, ventas de equipo y accesorios</v>
          </cell>
        </row>
        <row r="344">
          <cell r="D344">
            <v>4404010001</v>
          </cell>
          <cell r="E344" t="str">
            <v>LARGA DISTANCIA NACIONAL</v>
          </cell>
          <cell r="F344">
            <v>4404010001</v>
          </cell>
          <cell r="G344">
            <v>4010</v>
          </cell>
          <cell r="H344" t="str">
            <v>Ingresos por servicios, ventas de equipo y accesorios</v>
          </cell>
        </row>
        <row r="345">
          <cell r="D345">
            <v>4404020001</v>
          </cell>
          <cell r="E345" t="str">
            <v>LARGA DISTANCIA INTERNACIONAL</v>
          </cell>
          <cell r="F345">
            <v>4404020001</v>
          </cell>
          <cell r="G345">
            <v>4010</v>
          </cell>
          <cell r="H345" t="str">
            <v>Ingresos por servicios, ventas de equipo y accesorios</v>
          </cell>
        </row>
        <row r="346">
          <cell r="D346">
            <v>4404020011</v>
          </cell>
          <cell r="E346" t="str">
            <v>INTERNACIONAL SERVICIO 800</v>
          </cell>
          <cell r="F346">
            <v>4404020011</v>
          </cell>
          <cell r="G346">
            <v>4010</v>
          </cell>
          <cell r="H346" t="str">
            <v>Ingresos por servicios, ventas de equipo y accesorios</v>
          </cell>
        </row>
        <row r="347">
          <cell r="D347">
            <v>4408010003</v>
          </cell>
          <cell r="E347" t="str">
            <v>SALDOS NO CONSUMIDOS</v>
          </cell>
          <cell r="F347">
            <v>4408010003</v>
          </cell>
          <cell r="G347">
            <v>4010</v>
          </cell>
          <cell r="H347" t="str">
            <v>Ingresos por servicios, ventas de equipo y accesorios</v>
          </cell>
        </row>
        <row r="348">
          <cell r="D348">
            <v>4409010011</v>
          </cell>
          <cell r="E348" t="str">
            <v>F - OTROS</v>
          </cell>
          <cell r="F348">
            <v>4409010011</v>
          </cell>
          <cell r="G348">
            <v>4010</v>
          </cell>
          <cell r="H348" t="str">
            <v>Ingresos por servicios, ventas de equipo y accesorios</v>
          </cell>
        </row>
        <row r="349">
          <cell r="D349">
            <v>4409010019</v>
          </cell>
          <cell r="E349" t="str">
            <v>CARGOS POR RECONEXION</v>
          </cell>
          <cell r="F349">
            <v>4409010019</v>
          </cell>
          <cell r="G349">
            <v>4010</v>
          </cell>
          <cell r="H349" t="str">
            <v>Ingresos por servicios, ventas de equipo y accesorios</v>
          </cell>
        </row>
        <row r="350">
          <cell r="D350">
            <v>4409010026</v>
          </cell>
          <cell r="E350" t="str">
            <v>INSTALACION Y RECONEXION</v>
          </cell>
          <cell r="F350">
            <v>4409010026</v>
          </cell>
          <cell r="G350">
            <v>4010</v>
          </cell>
          <cell r="H350" t="str">
            <v>Ingresos por servicios, ventas de equipo y accesorios</v>
          </cell>
        </row>
        <row r="351">
          <cell r="D351">
            <v>4409010036</v>
          </cell>
          <cell r="E351" t="str">
            <v>ARRENDAMIENTO DE INFRAESTRUCTURA</v>
          </cell>
          <cell r="F351">
            <v>4409010036</v>
          </cell>
          <cell r="G351">
            <v>4010</v>
          </cell>
          <cell r="H351" t="str">
            <v>Ingresos por servicios, ventas de equipo y accesorios</v>
          </cell>
        </row>
        <row r="352">
          <cell r="D352">
            <v>4409010043</v>
          </cell>
          <cell r="E352" t="str">
            <v>OTROS</v>
          </cell>
          <cell r="F352">
            <v>4409010043</v>
          </cell>
          <cell r="G352">
            <v>4010</v>
          </cell>
          <cell r="H352" t="str">
            <v>Ingresos por servicios, ventas de equipo y accesorios</v>
          </cell>
        </row>
        <row r="353">
          <cell r="D353">
            <v>4409010062</v>
          </cell>
          <cell r="E353" t="str">
            <v>RESCATEL RESIDENCIAL</v>
          </cell>
          <cell r="F353">
            <v>4409010062</v>
          </cell>
          <cell r="G353">
            <v>4010</v>
          </cell>
          <cell r="H353" t="str">
            <v>Ingresos por servicios, ventas de equipo y accesorios</v>
          </cell>
        </row>
        <row r="354">
          <cell r="D354">
            <v>4409010063</v>
          </cell>
          <cell r="E354" t="str">
            <v>PENALIZACION PAGO TARDIO</v>
          </cell>
          <cell r="F354">
            <v>4409010063</v>
          </cell>
          <cell r="G354">
            <v>7040</v>
          </cell>
          <cell r="H354" t="str">
            <v>Otros (gastos) ingresos</v>
          </cell>
        </row>
        <row r="355">
          <cell r="D355">
            <v>4409010064</v>
          </cell>
          <cell r="E355" t="str">
            <v>DETALLE DE FACTURA</v>
          </cell>
          <cell r="F355">
            <v>4409010064</v>
          </cell>
          <cell r="G355">
            <v>4010</v>
          </cell>
          <cell r="H355" t="str">
            <v>Ingresos por servicios, ventas de equipo y accesorios</v>
          </cell>
        </row>
        <row r="356">
          <cell r="D356">
            <v>4410010002</v>
          </cell>
          <cell r="E356" t="str">
            <v>MINUTOS ADICIONALES</v>
          </cell>
          <cell r="F356">
            <v>4410010002</v>
          </cell>
          <cell r="G356">
            <v>4010</v>
          </cell>
          <cell r="H356" t="str">
            <v>Ingresos por servicios, ventas de equipo y accesorios</v>
          </cell>
        </row>
        <row r="357">
          <cell r="D357">
            <v>4411010028</v>
          </cell>
          <cell r="E357" t="str">
            <v>RENTA MENSUAL</v>
          </cell>
          <cell r="F357">
            <v>4411010028</v>
          </cell>
          <cell r="G357">
            <v>4010</v>
          </cell>
          <cell r="H357" t="str">
            <v>Ingresos por servicios, ventas de equipo y accesorios</v>
          </cell>
        </row>
        <row r="358">
          <cell r="D358">
            <v>4411010048</v>
          </cell>
          <cell r="E358" t="str">
            <v>SERVICIOS COMPLEMENTARIOS</v>
          </cell>
          <cell r="F358">
            <v>4411010048</v>
          </cell>
          <cell r="G358">
            <v>4010</v>
          </cell>
          <cell r="H358" t="str">
            <v>Ingresos por servicios, ventas de equipo y accesorios</v>
          </cell>
        </row>
        <row r="359">
          <cell r="D359">
            <v>4412010027</v>
          </cell>
          <cell r="E359" t="str">
            <v>ARRIENDO DE CAPACIDAD INTERNACIONAL</v>
          </cell>
          <cell r="F359">
            <v>4412010027</v>
          </cell>
          <cell r="G359">
            <v>4010</v>
          </cell>
          <cell r="H359" t="str">
            <v>Ingresos por servicios, ventas de equipo y accesorios</v>
          </cell>
        </row>
        <row r="360">
          <cell r="D360">
            <v>4412010031</v>
          </cell>
          <cell r="E360" t="str">
            <v>SERVICIO DE TRANSMISION DE DATOS</v>
          </cell>
          <cell r="F360">
            <v>4412010031</v>
          </cell>
          <cell r="G360">
            <v>4010</v>
          </cell>
          <cell r="H360" t="str">
            <v>Ingresos por servicios, ventas de equipo y accesorios</v>
          </cell>
        </row>
        <row r="361">
          <cell r="D361">
            <v>4412010358</v>
          </cell>
          <cell r="E361" t="str">
            <v>DATA CENTER VIRTUAL</v>
          </cell>
          <cell r="F361">
            <v>4412010358</v>
          </cell>
          <cell r="G361">
            <v>4010</v>
          </cell>
          <cell r="H361" t="str">
            <v>Ingresos por servicios, ventas de equipo y accesorios</v>
          </cell>
        </row>
        <row r="362">
          <cell r="D362">
            <v>4413010015</v>
          </cell>
          <cell r="E362" t="str">
            <v>INTERNET DE BANDA ANCHA</v>
          </cell>
          <cell r="F362">
            <v>4413010015</v>
          </cell>
          <cell r="G362">
            <v>4010</v>
          </cell>
          <cell r="H362" t="str">
            <v>Ingresos por servicios, ventas de equipo y accesorios</v>
          </cell>
        </row>
        <row r="363">
          <cell r="D363">
            <v>4413010018</v>
          </cell>
          <cell r="E363" t="str">
            <v>DESCUENTOS POR SERVICIO DE INTERNET</v>
          </cell>
          <cell r="F363">
            <v>4413010018</v>
          </cell>
          <cell r="G363">
            <v>4010</v>
          </cell>
          <cell r="H363" t="str">
            <v>Ingresos por servicios, ventas de equipo y accesorios</v>
          </cell>
        </row>
        <row r="364">
          <cell r="D364">
            <v>4413010029</v>
          </cell>
          <cell r="E364" t="str">
            <v>RENTA DIAL UP</v>
          </cell>
          <cell r="F364">
            <v>4413010029</v>
          </cell>
          <cell r="G364">
            <v>4010</v>
          </cell>
          <cell r="H364" t="str">
            <v>Ingresos por servicios, ventas de equipo y accesorios</v>
          </cell>
        </row>
        <row r="365">
          <cell r="D365">
            <v>4415010027</v>
          </cell>
          <cell r="E365" t="str">
            <v>SERVICIO DE  TELEVISION POR CABLE</v>
          </cell>
          <cell r="F365">
            <v>4415010027</v>
          </cell>
          <cell r="G365">
            <v>4010</v>
          </cell>
          <cell r="H365" t="str">
            <v>Ingresos por servicios, ventas de equipo y accesorios</v>
          </cell>
        </row>
        <row r="366">
          <cell r="D366">
            <v>4415010029</v>
          </cell>
          <cell r="E366" t="str">
            <v>TELEVISION SATELITAL</v>
          </cell>
          <cell r="F366">
            <v>4415010029</v>
          </cell>
          <cell r="G366">
            <v>4010</v>
          </cell>
          <cell r="H366" t="str">
            <v>Ingresos por servicios, ventas de equipo y accesorios</v>
          </cell>
        </row>
        <row r="367">
          <cell r="D367">
            <v>4415010030</v>
          </cell>
          <cell r="E367" t="str">
            <v>CLARO VIDEO</v>
          </cell>
          <cell r="F367">
            <v>4415010030</v>
          </cell>
          <cell r="G367">
            <v>4010</v>
          </cell>
          <cell r="H367" t="str">
            <v>Ingresos por servicios, ventas de equipo y accesorios</v>
          </cell>
        </row>
        <row r="368">
          <cell r="D368">
            <v>4415100000</v>
          </cell>
          <cell r="E368" t="str">
            <v>TV HFC</v>
          </cell>
          <cell r="F368">
            <v>4415100000</v>
          </cell>
          <cell r="G368">
            <v>4010</v>
          </cell>
          <cell r="H368" t="str">
            <v>Ingresos por servicios, ventas de equipo y accesorios</v>
          </cell>
        </row>
        <row r="369">
          <cell r="D369">
            <v>4415200000</v>
          </cell>
          <cell r="E369" t="str">
            <v>TV DTH</v>
          </cell>
          <cell r="F369">
            <v>4415200000</v>
          </cell>
          <cell r="G369">
            <v>4010</v>
          </cell>
          <cell r="H369" t="str">
            <v>Ingresos por servicios, ventas de equipo y accesorios</v>
          </cell>
        </row>
        <row r="370">
          <cell r="D370">
            <v>4415400000</v>
          </cell>
          <cell r="E370" t="str">
            <v>CLARO VIDEO</v>
          </cell>
          <cell r="F370">
            <v>4415400000</v>
          </cell>
          <cell r="G370">
            <v>4010</v>
          </cell>
          <cell r="H370" t="str">
            <v>Ingresos por servicios, ventas de equipo y accesorios</v>
          </cell>
        </row>
        <row r="371">
          <cell r="D371">
            <v>4501010001</v>
          </cell>
          <cell r="E371" t="str">
            <v>INGRESOS CALL CENTER</v>
          </cell>
          <cell r="F371">
            <v>4501010001</v>
          </cell>
          <cell r="G371">
            <v>4010</v>
          </cell>
          <cell r="H371" t="str">
            <v>Ingresos por servicios, ventas de equipo y accesorios</v>
          </cell>
        </row>
        <row r="372">
          <cell r="D372">
            <v>4503010009</v>
          </cell>
          <cell r="E372" t="str">
            <v>F - PUBLICIDAD EN CABLE</v>
          </cell>
          <cell r="F372">
            <v>4503010009</v>
          </cell>
          <cell r="G372">
            <v>4010</v>
          </cell>
          <cell r="H372" t="str">
            <v>Ingresos por servicios, ventas de equipo y accesorios</v>
          </cell>
        </row>
        <row r="373">
          <cell r="D373">
            <v>5101010007</v>
          </cell>
          <cell r="E373" t="str">
            <v>DIFERENC.PRECIO COMPRAS MERCD.</v>
          </cell>
          <cell r="F373">
            <v>5101010007</v>
          </cell>
          <cell r="G373">
            <v>7040</v>
          </cell>
          <cell r="H373" t="str">
            <v>Otros (gastos) ingresos</v>
          </cell>
        </row>
        <row r="374">
          <cell r="D374">
            <v>5101011007</v>
          </cell>
          <cell r="E374" t="str">
            <v>COSTO EQ CELULAR</v>
          </cell>
          <cell r="F374">
            <v>5101011007</v>
          </cell>
          <cell r="G374">
            <v>5010</v>
          </cell>
          <cell r="H374" t="str">
            <v>Costos por venta de servicios y de productos</v>
          </cell>
        </row>
        <row r="375">
          <cell r="D375">
            <v>5101019050</v>
          </cell>
          <cell r="E375" t="str">
            <v>ESTIMACION P/INVENTARIOS OBSOLETOS Y/O</v>
          </cell>
          <cell r="F375">
            <v>5101019050</v>
          </cell>
          <cell r="G375">
            <v>5010</v>
          </cell>
          <cell r="H375" t="str">
            <v>Costos por venta de servicios y de productos</v>
          </cell>
        </row>
        <row r="376">
          <cell r="D376">
            <v>5201010001</v>
          </cell>
          <cell r="E376" t="str">
            <v>DEP. CENTRALES TELEF DIGITALES</v>
          </cell>
          <cell r="F376">
            <v>5201010001</v>
          </cell>
          <cell r="G376">
            <v>6010</v>
          </cell>
          <cell r="H376" t="str">
            <v>Gasto por depreciación y amortización</v>
          </cell>
        </row>
        <row r="377">
          <cell r="D377">
            <v>5201010003</v>
          </cell>
          <cell r="E377" t="str">
            <v>DEP. CENTRALES TELEFONICAS ( SOFTSWITCH )</v>
          </cell>
          <cell r="F377">
            <v>5201010003</v>
          </cell>
          <cell r="G377">
            <v>6010</v>
          </cell>
          <cell r="H377" t="str">
            <v>Gasto por depreciación y amortización</v>
          </cell>
        </row>
        <row r="378">
          <cell r="D378">
            <v>5201020002</v>
          </cell>
          <cell r="E378" t="str">
            <v>DEP. EQUIPO CPE CLIENTES</v>
          </cell>
          <cell r="F378">
            <v>5201020002</v>
          </cell>
          <cell r="G378">
            <v>6010</v>
          </cell>
          <cell r="H378" t="str">
            <v>Gasto por depreciación y amortización</v>
          </cell>
        </row>
        <row r="379">
          <cell r="D379">
            <v>5201020005</v>
          </cell>
          <cell r="E379" t="str">
            <v>DEP. ANTENAS CLIENTES</v>
          </cell>
          <cell r="F379">
            <v>5201020005</v>
          </cell>
          <cell r="G379">
            <v>6010</v>
          </cell>
          <cell r="H379" t="str">
            <v>Gasto por depreciación y amortización</v>
          </cell>
        </row>
        <row r="380">
          <cell r="D380">
            <v>5201020010</v>
          </cell>
          <cell r="E380" t="str">
            <v>DEP. SET TOP BOX</v>
          </cell>
          <cell r="F380">
            <v>5201020010</v>
          </cell>
          <cell r="G380">
            <v>6010</v>
          </cell>
          <cell r="H380" t="str">
            <v>Gasto por depreciación y amortización</v>
          </cell>
        </row>
        <row r="381">
          <cell r="D381">
            <v>5201030039</v>
          </cell>
          <cell r="E381" t="str">
            <v>DEP. MSC - EQUIPO DIVERSO</v>
          </cell>
          <cell r="F381">
            <v>5201030039</v>
          </cell>
          <cell r="G381">
            <v>6010</v>
          </cell>
          <cell r="H381" t="str">
            <v>Gasto por depreciación y amortización</v>
          </cell>
        </row>
        <row r="382">
          <cell r="D382">
            <v>5201040003</v>
          </cell>
          <cell r="E382" t="str">
            <v>DEP. CABLE  DE FIBRA OPTECA</v>
          </cell>
          <cell r="F382">
            <v>5201040003</v>
          </cell>
          <cell r="G382">
            <v>6010</v>
          </cell>
          <cell r="H382" t="str">
            <v>Gasto por depreciación y amortización</v>
          </cell>
        </row>
        <row r="383">
          <cell r="D383">
            <v>5201040004</v>
          </cell>
          <cell r="E383" t="str">
            <v>DEP. CABLE COAXIAL</v>
          </cell>
          <cell r="F383">
            <v>5201040004</v>
          </cell>
          <cell r="G383">
            <v>6010</v>
          </cell>
          <cell r="H383" t="str">
            <v>Gasto por depreciación y amortización</v>
          </cell>
        </row>
        <row r="384">
          <cell r="D384">
            <v>5201040005</v>
          </cell>
          <cell r="E384" t="str">
            <v>DEP. CABLE DE COBRE</v>
          </cell>
          <cell r="F384">
            <v>5201040005</v>
          </cell>
          <cell r="G384">
            <v>6010</v>
          </cell>
          <cell r="H384" t="str">
            <v>Gasto por depreciación y amortización</v>
          </cell>
        </row>
        <row r="385">
          <cell r="D385">
            <v>5201040006</v>
          </cell>
          <cell r="E385" t="str">
            <v>DEP. CAJAS DE EMPALME</v>
          </cell>
          <cell r="F385">
            <v>5201040006</v>
          </cell>
          <cell r="G385">
            <v>6010</v>
          </cell>
          <cell r="H385" t="str">
            <v>Gasto por depreciación y amortización</v>
          </cell>
        </row>
        <row r="386">
          <cell r="D386">
            <v>5201040007</v>
          </cell>
          <cell r="E386" t="str">
            <v>DEP. CANALIZACION</v>
          </cell>
          <cell r="F386">
            <v>5201040007</v>
          </cell>
          <cell r="G386">
            <v>6010</v>
          </cell>
          <cell r="H386" t="str">
            <v>Gasto por depreciación y amortización</v>
          </cell>
        </row>
        <row r="387">
          <cell r="D387">
            <v>5201040014</v>
          </cell>
          <cell r="E387" t="str">
            <v>DEP. NODOS OPTECOS</v>
          </cell>
          <cell r="F387">
            <v>5201040014</v>
          </cell>
          <cell r="G387">
            <v>6010</v>
          </cell>
          <cell r="H387" t="str">
            <v>Gasto por depreciación y amortización</v>
          </cell>
        </row>
        <row r="388">
          <cell r="D388">
            <v>5201040015</v>
          </cell>
          <cell r="E388" t="str">
            <v>DEP. POSTES</v>
          </cell>
          <cell r="F388">
            <v>5201040015</v>
          </cell>
          <cell r="G388">
            <v>6010</v>
          </cell>
          <cell r="H388" t="str">
            <v>Gasto por depreciación y amortización</v>
          </cell>
        </row>
        <row r="389">
          <cell r="D389">
            <v>5201040017</v>
          </cell>
          <cell r="E389" t="str">
            <v>DEP. TAPS DOMICILIARIOS</v>
          </cell>
          <cell r="F389">
            <v>5201040017</v>
          </cell>
          <cell r="G389">
            <v>6010</v>
          </cell>
          <cell r="H389" t="str">
            <v>Gasto por depreciación y amortización</v>
          </cell>
        </row>
        <row r="390">
          <cell r="D390">
            <v>5201050006</v>
          </cell>
          <cell r="E390" t="str">
            <v>DEP. CONECTORES</v>
          </cell>
          <cell r="F390">
            <v>5201050006</v>
          </cell>
          <cell r="G390">
            <v>6010</v>
          </cell>
          <cell r="H390" t="str">
            <v>Gasto por depreciación y amortización</v>
          </cell>
        </row>
        <row r="391">
          <cell r="D391">
            <v>5201050011</v>
          </cell>
          <cell r="E391" t="str">
            <v>DEP. ENRUTADORES PARA DATOS</v>
          </cell>
          <cell r="F391">
            <v>5201050011</v>
          </cell>
          <cell r="G391">
            <v>6010</v>
          </cell>
          <cell r="H391" t="str">
            <v>Gasto por depreciación y amortización</v>
          </cell>
        </row>
        <row r="392">
          <cell r="D392">
            <v>5201050012</v>
          </cell>
          <cell r="E392" t="str">
            <v>DEP. EQUIPO DE ACCESO A RED DE DATOS</v>
          </cell>
          <cell r="F392">
            <v>5201050012</v>
          </cell>
          <cell r="G392">
            <v>6010</v>
          </cell>
          <cell r="H392" t="str">
            <v>Gasto por depreciación y amortización</v>
          </cell>
        </row>
        <row r="393">
          <cell r="D393">
            <v>5201050015</v>
          </cell>
          <cell r="E393" t="str">
            <v>DEP. EQUIPO DE DATOS CABECERA</v>
          </cell>
          <cell r="F393">
            <v>5201050015</v>
          </cell>
          <cell r="G393">
            <v>6010</v>
          </cell>
          <cell r="H393" t="str">
            <v>Gasto por depreciación y amortización</v>
          </cell>
        </row>
        <row r="394">
          <cell r="D394">
            <v>5201050021</v>
          </cell>
          <cell r="E394" t="str">
            <v>DEP. HERRAMIENTAS/ EQ.  MEDICION</v>
          </cell>
          <cell r="F394">
            <v>5201050021</v>
          </cell>
          <cell r="G394">
            <v>6010</v>
          </cell>
          <cell r="H394" t="str">
            <v>Gasto por depreciación y amortización</v>
          </cell>
        </row>
        <row r="395">
          <cell r="D395">
            <v>5201050030</v>
          </cell>
          <cell r="E395" t="str">
            <v>DEP. ROUTERS</v>
          </cell>
          <cell r="F395">
            <v>5201050030</v>
          </cell>
          <cell r="G395">
            <v>6010</v>
          </cell>
          <cell r="H395" t="str">
            <v>Gasto por depreciación y amortización</v>
          </cell>
        </row>
        <row r="396">
          <cell r="D396">
            <v>5201050032</v>
          </cell>
          <cell r="E396" t="str">
            <v>DEP. SWITCHES</v>
          </cell>
          <cell r="F396">
            <v>5201050032</v>
          </cell>
          <cell r="G396">
            <v>6010</v>
          </cell>
          <cell r="H396" t="str">
            <v>Gasto por depreciación y amortización</v>
          </cell>
        </row>
        <row r="397">
          <cell r="D397">
            <v>5201050033</v>
          </cell>
          <cell r="E397" t="str">
            <v>DEP. TARJETAS</v>
          </cell>
          <cell r="F397">
            <v>5201050033</v>
          </cell>
          <cell r="G397">
            <v>6010</v>
          </cell>
          <cell r="H397" t="str">
            <v>Gasto por depreciación y amortización</v>
          </cell>
        </row>
        <row r="398">
          <cell r="D398">
            <v>5201060007</v>
          </cell>
          <cell r="E398" t="str">
            <v>DEP SERVIDORES</v>
          </cell>
          <cell r="F398">
            <v>5201060007</v>
          </cell>
          <cell r="G398">
            <v>6010</v>
          </cell>
          <cell r="H398" t="str">
            <v>Gasto por depreciación y amortización</v>
          </cell>
        </row>
        <row r="399">
          <cell r="D399">
            <v>5201070003</v>
          </cell>
          <cell r="E399" t="str">
            <v>DEP. CABLE  DE FIBRA ÓPTICA</v>
          </cell>
          <cell r="F399">
            <v>5201070003</v>
          </cell>
          <cell r="G399">
            <v>6010</v>
          </cell>
          <cell r="H399" t="str">
            <v>Gasto por depreciación y amortización</v>
          </cell>
        </row>
        <row r="400">
          <cell r="D400">
            <v>5201070012</v>
          </cell>
          <cell r="E400" t="str">
            <v>DEP. EQUIPO OPTICO</v>
          </cell>
          <cell r="F400">
            <v>5201070012</v>
          </cell>
          <cell r="G400">
            <v>6010</v>
          </cell>
          <cell r="H400" t="str">
            <v>Gasto por depreciación y amortización</v>
          </cell>
        </row>
        <row r="401">
          <cell r="D401">
            <v>5201070017</v>
          </cell>
          <cell r="E401" t="str">
            <v>DEP. RECEPTORES SATELITALES/ÓPTICOS</v>
          </cell>
          <cell r="F401">
            <v>5201070017</v>
          </cell>
          <cell r="G401">
            <v>6010</v>
          </cell>
          <cell r="H401" t="str">
            <v>Gasto por depreciación y amortización</v>
          </cell>
        </row>
        <row r="402">
          <cell r="D402">
            <v>5201070020</v>
          </cell>
          <cell r="E402" t="str">
            <v>DEP. TARJETAS</v>
          </cell>
          <cell r="F402">
            <v>5201070020</v>
          </cell>
          <cell r="G402">
            <v>6010</v>
          </cell>
          <cell r="H402" t="str">
            <v>Gasto por depreciación y amortización</v>
          </cell>
        </row>
        <row r="403">
          <cell r="D403">
            <v>5201070024</v>
          </cell>
          <cell r="E403" t="str">
            <v>DEPRECIACION MICROONDAS</v>
          </cell>
          <cell r="F403">
            <v>5201070024</v>
          </cell>
          <cell r="G403">
            <v>6010</v>
          </cell>
          <cell r="H403" t="str">
            <v>Gasto por depreciación y amortización</v>
          </cell>
        </row>
        <row r="404">
          <cell r="D404">
            <v>5201080001</v>
          </cell>
          <cell r="E404" t="str">
            <v>DEP. ACOMETIDAS/INSTALACION EN CLIENTES</v>
          </cell>
          <cell r="F404">
            <v>5201080001</v>
          </cell>
          <cell r="G404">
            <v>6010</v>
          </cell>
          <cell r="H404" t="str">
            <v>Gasto por depreciación y amortización</v>
          </cell>
        </row>
        <row r="405">
          <cell r="D405">
            <v>5201090004</v>
          </cell>
          <cell r="E405" t="str">
            <v>DEPRECIACION TORRES DE TRANSMISION</v>
          </cell>
          <cell r="F405">
            <v>5201090004</v>
          </cell>
          <cell r="G405">
            <v>6010</v>
          </cell>
          <cell r="H405" t="str">
            <v>Gasto por depreciación y amortización</v>
          </cell>
        </row>
        <row r="406">
          <cell r="D406">
            <v>5201100002</v>
          </cell>
          <cell r="E406" t="str">
            <v>DEP. CLIMATIZACION DE EDIFICIOS</v>
          </cell>
          <cell r="F406">
            <v>5201100002</v>
          </cell>
          <cell r="G406">
            <v>6010</v>
          </cell>
          <cell r="H406" t="str">
            <v>Gasto por depreciación y amortización</v>
          </cell>
        </row>
        <row r="407">
          <cell r="D407">
            <v>5201100004</v>
          </cell>
          <cell r="E407" t="str">
            <v>DEP EQUIPO FUERZA</v>
          </cell>
          <cell r="F407">
            <v>5201100004</v>
          </cell>
          <cell r="G407">
            <v>6010</v>
          </cell>
          <cell r="H407" t="str">
            <v>Gasto por depreciación y amortización</v>
          </cell>
        </row>
        <row r="408">
          <cell r="D408">
            <v>5201100005</v>
          </cell>
          <cell r="E408" t="str">
            <v>DEP. CORRIENTE ALTERNA SUBESTACIONS.</v>
          </cell>
          <cell r="F408">
            <v>5201100005</v>
          </cell>
          <cell r="G408">
            <v>6010</v>
          </cell>
          <cell r="H408" t="str">
            <v>Gasto por depreciación y amortización</v>
          </cell>
        </row>
        <row r="409">
          <cell r="D409">
            <v>5201100006</v>
          </cell>
          <cell r="E409" t="str">
            <v>DEP. CORRIENTE ALTERNA GPOS. ELECTROGENOS Y TANQ</v>
          </cell>
          <cell r="F409">
            <v>5201100006</v>
          </cell>
          <cell r="G409">
            <v>6010</v>
          </cell>
          <cell r="H409" t="str">
            <v>Gasto por depreciación y amortización</v>
          </cell>
        </row>
        <row r="410">
          <cell r="D410">
            <v>5201100008</v>
          </cell>
          <cell r="E410" t="str">
            <v>DEP. CORRIENTE DIRECTA INVER.RECTIFIC.CONVERT</v>
          </cell>
          <cell r="F410">
            <v>5201100008</v>
          </cell>
          <cell r="G410">
            <v>6010</v>
          </cell>
          <cell r="H410" t="str">
            <v>Gasto por depreciación y amortización</v>
          </cell>
        </row>
        <row r="411">
          <cell r="D411">
            <v>5201100009</v>
          </cell>
          <cell r="E411" t="str">
            <v>DEP. CORRIENTE DIRECTA BATERIAS.</v>
          </cell>
          <cell r="F411">
            <v>5201100009</v>
          </cell>
          <cell r="G411">
            <v>6010</v>
          </cell>
          <cell r="H411" t="str">
            <v>Gasto por depreciación y amortización</v>
          </cell>
        </row>
        <row r="412">
          <cell r="D412">
            <v>5201110003</v>
          </cell>
          <cell r="E412" t="str">
            <v>DEPRECIACION MOBILIARIO Y EQUIPO</v>
          </cell>
          <cell r="F412">
            <v>5201110003</v>
          </cell>
          <cell r="G412">
            <v>6010</v>
          </cell>
          <cell r="H412" t="str">
            <v>Gasto por depreciación y amortización</v>
          </cell>
        </row>
        <row r="413">
          <cell r="D413">
            <v>5201110004</v>
          </cell>
          <cell r="E413" t="str">
            <v>DEP. MBL -MAQUINARIA Y EQUIPO</v>
          </cell>
          <cell r="F413">
            <v>5201110004</v>
          </cell>
          <cell r="G413">
            <v>6010</v>
          </cell>
          <cell r="H413" t="str">
            <v>Gasto por depreciación y amortización</v>
          </cell>
        </row>
        <row r="414">
          <cell r="D414">
            <v>5201110005</v>
          </cell>
          <cell r="E414" t="str">
            <v>DEPRECIACION EQUIPO DE TRANSPORTE</v>
          </cell>
          <cell r="F414">
            <v>5201110005</v>
          </cell>
          <cell r="G414">
            <v>6010</v>
          </cell>
          <cell r="H414" t="str">
            <v>Gasto por depreciación y amortización</v>
          </cell>
        </row>
        <row r="415">
          <cell r="D415">
            <v>5201110007</v>
          </cell>
          <cell r="E415" t="str">
            <v>DEPRECIACION MONTACARGAS</v>
          </cell>
          <cell r="F415">
            <v>5201110007</v>
          </cell>
          <cell r="G415">
            <v>6010</v>
          </cell>
          <cell r="H415" t="str">
            <v>Gasto por depreciación y amortización</v>
          </cell>
        </row>
        <row r="416">
          <cell r="D416">
            <v>5201110008</v>
          </cell>
          <cell r="E416" t="str">
            <v>DEPRECIACION MUEBLES Y ENSERES</v>
          </cell>
          <cell r="F416">
            <v>5201110008</v>
          </cell>
          <cell r="G416">
            <v>6010</v>
          </cell>
          <cell r="H416" t="str">
            <v>Gasto por depreciación y amortización</v>
          </cell>
        </row>
        <row r="417">
          <cell r="D417">
            <v>5201110009</v>
          </cell>
          <cell r="E417" t="str">
            <v>DEPRECIACION EQUIPO DE COMPUTO CENTRAL</v>
          </cell>
          <cell r="F417">
            <v>5201110009</v>
          </cell>
          <cell r="G417">
            <v>6010</v>
          </cell>
          <cell r="H417" t="str">
            <v>Gasto por depreciación y amortización</v>
          </cell>
        </row>
        <row r="418">
          <cell r="D418">
            <v>5201110010</v>
          </cell>
          <cell r="E418" t="str">
            <v>DEPRECIACION EQUIPO DE COMPUTO PERIFERI</v>
          </cell>
          <cell r="F418">
            <v>5201110010</v>
          </cell>
          <cell r="G418">
            <v>6010</v>
          </cell>
          <cell r="H418" t="str">
            <v>Gasto por depreciación y amortización</v>
          </cell>
        </row>
        <row r="419">
          <cell r="D419">
            <v>5201110014</v>
          </cell>
          <cell r="E419" t="str">
            <v>MBL -MOBILIARIO Y EQUIPO DE AUDIO</v>
          </cell>
          <cell r="F419">
            <v>5201110014</v>
          </cell>
          <cell r="G419">
            <v>6010</v>
          </cell>
          <cell r="H419" t="str">
            <v>Gasto por depreciación y amortización</v>
          </cell>
        </row>
        <row r="420">
          <cell r="D420">
            <v>5201114009</v>
          </cell>
          <cell r="E420" t="str">
            <v>MBL -ACTIVOS MENORES</v>
          </cell>
          <cell r="F420">
            <v>5201114009</v>
          </cell>
          <cell r="G420">
            <v>6010</v>
          </cell>
          <cell r="H420" t="str">
            <v>Gasto por depreciación y amortización</v>
          </cell>
        </row>
        <row r="421">
          <cell r="D421">
            <v>5201120001</v>
          </cell>
          <cell r="E421" t="str">
            <v>DEPRECIACION EDIFICIOS</v>
          </cell>
          <cell r="F421">
            <v>5201120001</v>
          </cell>
          <cell r="G421">
            <v>6010</v>
          </cell>
          <cell r="H421" t="str">
            <v>Gasto por depreciación y amortización</v>
          </cell>
        </row>
        <row r="422">
          <cell r="D422">
            <v>5201120005</v>
          </cell>
          <cell r="E422" t="str">
            <v>DEP. INSTALACIONES Y MEJORAS</v>
          </cell>
          <cell r="F422">
            <v>5201120005</v>
          </cell>
          <cell r="G422">
            <v>6010</v>
          </cell>
          <cell r="H422" t="str">
            <v>Gasto por depreciación y amortización</v>
          </cell>
        </row>
        <row r="423">
          <cell r="D423">
            <v>5201120006</v>
          </cell>
          <cell r="E423" t="str">
            <v>DEP. OBRAS CIVILES</v>
          </cell>
          <cell r="F423">
            <v>5201120006</v>
          </cell>
          <cell r="G423">
            <v>6010</v>
          </cell>
          <cell r="H423" t="str">
            <v>Gasto por depreciación y amortización</v>
          </cell>
        </row>
        <row r="424">
          <cell r="D424">
            <v>5202011009</v>
          </cell>
          <cell r="E424" t="str">
            <v>AMORT. CONCESIONES Y DERECHOS - FIJA</v>
          </cell>
          <cell r="F424">
            <v>5202011009</v>
          </cell>
          <cell r="G424">
            <v>6010</v>
          </cell>
          <cell r="H424" t="str">
            <v>Gasto por depreciación y amortización</v>
          </cell>
        </row>
        <row r="425">
          <cell r="D425">
            <v>5203011005</v>
          </cell>
          <cell r="E425" t="str">
            <v>AMORT. LICENCIAS DE SOFTWARE</v>
          </cell>
          <cell r="F425">
            <v>5203011005</v>
          </cell>
          <cell r="G425">
            <v>6010</v>
          </cell>
          <cell r="H425" t="str">
            <v>Gasto por depreciación y amortización</v>
          </cell>
        </row>
        <row r="426">
          <cell r="D426">
            <v>5203011008</v>
          </cell>
          <cell r="E426" t="str">
            <v>AMORT. DESARROLLO DE SOFTWARE</v>
          </cell>
          <cell r="F426">
            <v>5203011008</v>
          </cell>
          <cell r="G426">
            <v>6010</v>
          </cell>
          <cell r="H426" t="str">
            <v>Gasto por depreciación y amortización</v>
          </cell>
        </row>
        <row r="427">
          <cell r="D427">
            <v>5207010000</v>
          </cell>
          <cell r="E427" t="str">
            <v>AMORT. MEJORAS INMUE</v>
          </cell>
          <cell r="F427">
            <v>5207010000</v>
          </cell>
          <cell r="G427">
            <v>6010</v>
          </cell>
          <cell r="H427" t="str">
            <v>Gasto por depreciación y amortización</v>
          </cell>
        </row>
        <row r="428">
          <cell r="D428">
            <v>5211010000</v>
          </cell>
          <cell r="E428" t="str">
            <v>DEPRECIACIÓN DERECHOS DE USO TERC IFRS 16</v>
          </cell>
          <cell r="F428">
            <v>5211010000</v>
          </cell>
          <cell r="G428">
            <v>6010</v>
          </cell>
          <cell r="H428" t="str">
            <v>Gasto por depreciación y amortización</v>
          </cell>
        </row>
        <row r="429">
          <cell r="D429">
            <v>5303040011</v>
          </cell>
          <cell r="E429" t="str">
            <v>COSTO. ITX HUBBING INT-INT</v>
          </cell>
          <cell r="F429">
            <v>5303040011</v>
          </cell>
          <cell r="G429">
            <v>5010</v>
          </cell>
          <cell r="H429" t="str">
            <v>Costos por venta de servicios y de productos</v>
          </cell>
        </row>
        <row r="430">
          <cell r="D430">
            <v>5303050018</v>
          </cell>
          <cell r="E430" t="str">
            <v>OTRAS INTERCONEXIONES</v>
          </cell>
          <cell r="F430">
            <v>5303050018</v>
          </cell>
          <cell r="G430">
            <v>5010</v>
          </cell>
          <cell r="H430" t="str">
            <v>Costos por venta de servicios y de productos</v>
          </cell>
        </row>
        <row r="431">
          <cell r="D431">
            <v>5304020004</v>
          </cell>
          <cell r="E431" t="str">
            <v>Servicio Backup Satelital DTH</v>
          </cell>
          <cell r="F431">
            <v>5304020004</v>
          </cell>
          <cell r="G431">
            <v>5010</v>
          </cell>
          <cell r="H431" t="str">
            <v>Costos por venta de servicios y de productos</v>
          </cell>
        </row>
        <row r="432">
          <cell r="D432">
            <v>5306010006</v>
          </cell>
          <cell r="E432" t="str">
            <v>INFRAESTRUCTURA - MANT. RED CELULAR</v>
          </cell>
          <cell r="F432">
            <v>5306010006</v>
          </cell>
          <cell r="G432">
            <v>5010</v>
          </cell>
          <cell r="H432" t="str">
            <v>Costos por venta de servicios y de productos</v>
          </cell>
        </row>
        <row r="433">
          <cell r="D433">
            <v>5306019002</v>
          </cell>
          <cell r="E433" t="str">
            <v>GASTOS A PROYECTOS EQUIPOS</v>
          </cell>
          <cell r="F433">
            <v>5306019002</v>
          </cell>
          <cell r="G433">
            <v>5010</v>
          </cell>
          <cell r="H433" t="str">
            <v>Costos por venta de servicios y de productos</v>
          </cell>
        </row>
        <row r="434">
          <cell r="D434">
            <v>5306019003</v>
          </cell>
          <cell r="E434" t="str">
            <v>GASTOS A PROYECTOS MANO DE OBRA</v>
          </cell>
          <cell r="F434">
            <v>5306019003</v>
          </cell>
          <cell r="G434">
            <v>5010</v>
          </cell>
          <cell r="H434" t="str">
            <v>Costos por venta de servicios y de productos</v>
          </cell>
        </row>
        <row r="435">
          <cell r="D435">
            <v>5306019004</v>
          </cell>
          <cell r="E435" t="str">
            <v>GASTOS A PROYECTOS MISCELANEOS</v>
          </cell>
          <cell r="F435">
            <v>5306019004</v>
          </cell>
          <cell r="G435">
            <v>5010</v>
          </cell>
          <cell r="H435" t="str">
            <v>Costos por venta de servicios y de productos</v>
          </cell>
        </row>
        <row r="436">
          <cell r="D436">
            <v>5307011108</v>
          </cell>
          <cell r="E436" t="str">
            <v>FACILIDADES (COUBICACION)</v>
          </cell>
          <cell r="F436">
            <v>5307011108</v>
          </cell>
          <cell r="G436">
            <v>5010</v>
          </cell>
          <cell r="H436" t="str">
            <v>Costos por venta de servicios y de productos</v>
          </cell>
        </row>
        <row r="437">
          <cell r="D437">
            <v>5307011109</v>
          </cell>
          <cell r="E437" t="str">
            <v>ARRIENDO CELDAS (OPERACIÓN MOVIL)</v>
          </cell>
          <cell r="F437">
            <v>5307011109</v>
          </cell>
          <cell r="G437">
            <v>5010</v>
          </cell>
          <cell r="H437" t="str">
            <v>Costos por venta de servicios y de productos</v>
          </cell>
        </row>
        <row r="438">
          <cell r="D438">
            <v>5308010027</v>
          </cell>
          <cell r="E438" t="str">
            <v>OTROS IMPUESTOS CUOTAS Y CONTRIBUCIONES</v>
          </cell>
          <cell r="F438">
            <v>5308010027</v>
          </cell>
          <cell r="G438">
            <v>5010</v>
          </cell>
          <cell r="H438" t="str">
            <v>Costos por venta de servicios y de productos</v>
          </cell>
        </row>
        <row r="439">
          <cell r="D439">
            <v>5311010020</v>
          </cell>
          <cell r="E439" t="str">
            <v>COSTO CONTENIDO</v>
          </cell>
          <cell r="F439">
            <v>5311010020</v>
          </cell>
          <cell r="G439">
            <v>5010</v>
          </cell>
          <cell r="H439" t="str">
            <v>Costos por venta de servicios y de productos</v>
          </cell>
        </row>
        <row r="440">
          <cell r="D440">
            <v>5401020006</v>
          </cell>
          <cell r="E440" t="str">
            <v>COSTO DE VENTA</v>
          </cell>
          <cell r="F440">
            <v>5401020006</v>
          </cell>
          <cell r="G440">
            <v>5010</v>
          </cell>
          <cell r="H440" t="str">
            <v>Costos por venta de servicios y de productos</v>
          </cell>
        </row>
        <row r="441">
          <cell r="D441">
            <v>5401020010</v>
          </cell>
          <cell r="E441" t="str">
            <v>COSTO DE VENTA - COMPUTADORES</v>
          </cell>
          <cell r="F441">
            <v>5401020010</v>
          </cell>
          <cell r="G441">
            <v>5010</v>
          </cell>
          <cell r="H441" t="str">
            <v>Costos por venta de servicios y de productos</v>
          </cell>
        </row>
        <row r="442">
          <cell r="D442">
            <v>5401020014</v>
          </cell>
          <cell r="E442" t="str">
            <v>DIFER.PRECIO COMPR MERCAD-FIJA ANALAMBRICA</v>
          </cell>
          <cell r="F442">
            <v>5401020014</v>
          </cell>
          <cell r="G442">
            <v>7040</v>
          </cell>
          <cell r="H442" t="str">
            <v>Otros (gastos) ingresos</v>
          </cell>
        </row>
        <row r="443">
          <cell r="D443">
            <v>5401020019</v>
          </cell>
          <cell r="E443" t="str">
            <v>AJUSTE X DIFERENCIA EN INVENTARIO</v>
          </cell>
          <cell r="F443">
            <v>5401020019</v>
          </cell>
          <cell r="G443">
            <v>7040</v>
          </cell>
          <cell r="H443" t="str">
            <v>Otros (gastos) ingresos</v>
          </cell>
        </row>
        <row r="444">
          <cell r="D444">
            <v>5603030010</v>
          </cell>
          <cell r="E444" t="str">
            <v>COSTO. ITX FIJO A MOVIL</v>
          </cell>
          <cell r="F444">
            <v>5603030010</v>
          </cell>
          <cell r="G444">
            <v>5010</v>
          </cell>
          <cell r="H444" t="str">
            <v>Costos por venta de servicios y de productos</v>
          </cell>
        </row>
        <row r="445">
          <cell r="D445">
            <v>5603040001</v>
          </cell>
          <cell r="E445" t="str">
            <v>F - COSTO.ITX HUBBING INT-INT</v>
          </cell>
          <cell r="F445">
            <v>5603040001</v>
          </cell>
          <cell r="G445">
            <v>5010</v>
          </cell>
          <cell r="H445" t="str">
            <v>Costos por venta de servicios y de productos</v>
          </cell>
        </row>
        <row r="446">
          <cell r="D446">
            <v>5603040008</v>
          </cell>
          <cell r="E446" t="str">
            <v>F - COST.ITX TRÁNSITO Y TRANSPORTE</v>
          </cell>
          <cell r="F446">
            <v>5603040008</v>
          </cell>
          <cell r="G446">
            <v>5010</v>
          </cell>
          <cell r="H446" t="str">
            <v>Costos por venta de servicios y de productos</v>
          </cell>
        </row>
        <row r="447">
          <cell r="D447">
            <v>5603050009</v>
          </cell>
          <cell r="E447" t="str">
            <v>COSTO ITX REVERTIDA</v>
          </cell>
          <cell r="F447">
            <v>5603050009</v>
          </cell>
          <cell r="G447">
            <v>5010</v>
          </cell>
          <cell r="H447" t="str">
            <v>Costos por venta de servicios y de productos</v>
          </cell>
        </row>
        <row r="448">
          <cell r="D448">
            <v>5603050013</v>
          </cell>
          <cell r="E448" t="str">
            <v>CARGOS ACCESO Y USO LDN</v>
          </cell>
          <cell r="F448">
            <v>5603050013</v>
          </cell>
          <cell r="G448">
            <v>5010</v>
          </cell>
          <cell r="H448" t="str">
            <v>Costos por venta de servicios y de productos</v>
          </cell>
        </row>
        <row r="449">
          <cell r="D449">
            <v>5603050016</v>
          </cell>
          <cell r="E449" t="str">
            <v>CARGO TERMINACION DE LLAMADAS LDI</v>
          </cell>
          <cell r="F449">
            <v>5603050016</v>
          </cell>
          <cell r="G449">
            <v>5010</v>
          </cell>
          <cell r="H449" t="str">
            <v>Costos por venta de servicios y de productos</v>
          </cell>
        </row>
        <row r="450">
          <cell r="D450">
            <v>5603050022</v>
          </cell>
          <cell r="E450" t="str">
            <v>F - COST.ITX - FIJO - FIJO</v>
          </cell>
          <cell r="F450">
            <v>5603050022</v>
          </cell>
          <cell r="G450">
            <v>5010</v>
          </cell>
          <cell r="H450" t="str">
            <v>Costos por venta de servicios y de productos</v>
          </cell>
        </row>
        <row r="451">
          <cell r="D451">
            <v>5604010007</v>
          </cell>
          <cell r="E451" t="str">
            <v>ALQUILER ENLACES GRANDES CAPACIDADES</v>
          </cell>
          <cell r="F451">
            <v>5604010007</v>
          </cell>
          <cell r="G451">
            <v>5010</v>
          </cell>
          <cell r="H451" t="str">
            <v>Costos por venta de servicios y de productos</v>
          </cell>
        </row>
        <row r="452">
          <cell r="D452">
            <v>5604010010</v>
          </cell>
          <cell r="E452" t="str">
            <v>F - ALQUILER - TRANSPORTE DE CABLE SUBMARINO</v>
          </cell>
          <cell r="F452">
            <v>5604010010</v>
          </cell>
          <cell r="G452">
            <v>5010</v>
          </cell>
          <cell r="H452" t="str">
            <v>Costos por venta de servicios y de productos</v>
          </cell>
        </row>
        <row r="453">
          <cell r="D453">
            <v>5604010011</v>
          </cell>
          <cell r="E453" t="str">
            <v>ALQUILER ENLACES INTERCONEXIÓN</v>
          </cell>
          <cell r="F453">
            <v>5604010011</v>
          </cell>
          <cell r="G453">
            <v>5010</v>
          </cell>
          <cell r="H453" t="str">
            <v>Costos por venta de servicios y de productos</v>
          </cell>
        </row>
        <row r="454">
          <cell r="D454">
            <v>5604020001</v>
          </cell>
          <cell r="E454" t="str">
            <v>F - ALQUILER: ENLACE SATELITAL TRANSPONDEDOR DTH</v>
          </cell>
          <cell r="F454">
            <v>5604020001</v>
          </cell>
          <cell r="G454">
            <v>5010</v>
          </cell>
          <cell r="H454" t="str">
            <v>Costos por venta de servicios y de productos</v>
          </cell>
        </row>
        <row r="455">
          <cell r="D455">
            <v>5606010007</v>
          </cell>
          <cell r="E455" t="str">
            <v>F - MANTTO EQUIPOS E INFRAESTRUCTURA RED</v>
          </cell>
          <cell r="F455">
            <v>5606010007</v>
          </cell>
          <cell r="G455">
            <v>5010</v>
          </cell>
          <cell r="H455" t="str">
            <v>Costos por venta de servicios y de productos</v>
          </cell>
        </row>
        <row r="456">
          <cell r="D456">
            <v>5606010019</v>
          </cell>
          <cell r="E456" t="str">
            <v>CONSUMO  SUMINISTRO REPUESTO RED</v>
          </cell>
          <cell r="F456">
            <v>5606010019</v>
          </cell>
          <cell r="G456">
            <v>5010</v>
          </cell>
          <cell r="H456" t="str">
            <v>Costos por venta de servicios y de productos</v>
          </cell>
        </row>
        <row r="457">
          <cell r="D457">
            <v>5606010028</v>
          </cell>
          <cell r="E457" t="str">
            <v>MANT.GRUPOS ELECTROGENOS Y AIRE ACONDICIONADO</v>
          </cell>
          <cell r="F457">
            <v>5606010028</v>
          </cell>
          <cell r="G457">
            <v>5010</v>
          </cell>
          <cell r="H457" t="str">
            <v>Costos por venta de servicios y de productos</v>
          </cell>
        </row>
        <row r="458">
          <cell r="D458">
            <v>5606010029</v>
          </cell>
          <cell r="E458" t="str">
            <v>MANTENIMIENTO EQUIPOS HFC</v>
          </cell>
          <cell r="F458">
            <v>5606010029</v>
          </cell>
          <cell r="G458">
            <v>5010</v>
          </cell>
          <cell r="H458" t="str">
            <v>Costos por venta de servicios y de productos</v>
          </cell>
        </row>
        <row r="459">
          <cell r="D459">
            <v>5606010035</v>
          </cell>
          <cell r="E459" t="str">
            <v>MANTENIMIENTO EQUIPOS DTH - CDMA</v>
          </cell>
          <cell r="F459">
            <v>5606010035</v>
          </cell>
          <cell r="G459">
            <v>5010</v>
          </cell>
          <cell r="H459" t="str">
            <v>Costos por venta de servicios y de productos</v>
          </cell>
        </row>
        <row r="460">
          <cell r="D460">
            <v>5606010039</v>
          </cell>
          <cell r="E460" t="str">
            <v>REFURBISHED</v>
          </cell>
          <cell r="F460">
            <v>5606010039</v>
          </cell>
          <cell r="G460">
            <v>5010</v>
          </cell>
          <cell r="H460" t="str">
            <v>Costos por venta de servicios y de productos</v>
          </cell>
        </row>
        <row r="461">
          <cell r="D461">
            <v>5606010051</v>
          </cell>
          <cell r="E461" t="str">
            <v>MTO.RED  DE DATOS -ACCESO</v>
          </cell>
          <cell r="F461">
            <v>5606010051</v>
          </cell>
          <cell r="G461">
            <v>5010</v>
          </cell>
          <cell r="H461" t="str">
            <v>Costos por venta de servicios y de productos</v>
          </cell>
        </row>
        <row r="462">
          <cell r="D462">
            <v>5607010019</v>
          </cell>
          <cell r="E462" t="str">
            <v>ARRIENDO DE SITIOS</v>
          </cell>
          <cell r="F462">
            <v>5607010019</v>
          </cell>
          <cell r="G462">
            <v>5010</v>
          </cell>
          <cell r="H462" t="str">
            <v>Costos por venta de servicios y de productos</v>
          </cell>
        </row>
        <row r="463">
          <cell r="D463">
            <v>5608010011</v>
          </cell>
          <cell r="E463" t="str">
            <v>CANON ANUAL USO ESPECTRO RADIOLECTR.</v>
          </cell>
          <cell r="F463">
            <v>5608010011</v>
          </cell>
          <cell r="G463">
            <v>5010</v>
          </cell>
          <cell r="H463" t="str">
            <v>Costos por venta de servicios y de productos</v>
          </cell>
        </row>
        <row r="464">
          <cell r="D464">
            <v>5608010027</v>
          </cell>
          <cell r="E464" t="str">
            <v>CANALIZACIONES</v>
          </cell>
          <cell r="F464">
            <v>5608010027</v>
          </cell>
          <cell r="G464">
            <v>5010</v>
          </cell>
          <cell r="H464" t="str">
            <v>Costos por venta de servicios y de productos</v>
          </cell>
        </row>
        <row r="465">
          <cell r="D465">
            <v>5608010030</v>
          </cell>
          <cell r="E465" t="str">
            <v>IMPUESTOS MUNICIPALES</v>
          </cell>
          <cell r="F465">
            <v>5608010030</v>
          </cell>
          <cell r="G465">
            <v>5010</v>
          </cell>
          <cell r="H465" t="str">
            <v>Costos por venta de servicios y de productos</v>
          </cell>
        </row>
        <row r="466">
          <cell r="D466">
            <v>5610010011</v>
          </cell>
          <cell r="E466" t="str">
            <v>CWIP-OTROS MATERIALES - MATERIALES DE STOCK</v>
          </cell>
          <cell r="F466">
            <v>5610010011</v>
          </cell>
          <cell r="G466">
            <v>5010</v>
          </cell>
          <cell r="H466" t="str">
            <v>Costos por venta de servicios y de productos</v>
          </cell>
        </row>
        <row r="467">
          <cell r="D467">
            <v>5611010003</v>
          </cell>
          <cell r="E467" t="str">
            <v>COSTO DE CONTENIDO</v>
          </cell>
          <cell r="F467">
            <v>5611010003</v>
          </cell>
          <cell r="G467">
            <v>5010</v>
          </cell>
          <cell r="H467" t="str">
            <v>Costos por venta de servicios y de productos</v>
          </cell>
        </row>
        <row r="468">
          <cell r="D468">
            <v>6101210001</v>
          </cell>
          <cell r="E468" t="str">
            <v>PROPAGANDA Y PUBLICIDAD</v>
          </cell>
          <cell r="F468">
            <v>6101210001</v>
          </cell>
          <cell r="G468">
            <v>6020</v>
          </cell>
          <cell r="H468" t="str">
            <v>Gastos comerciales, administrativos y generales</v>
          </cell>
        </row>
        <row r="469">
          <cell r="D469">
            <v>6101210104</v>
          </cell>
          <cell r="E469" t="str">
            <v>PUBLICIDAD BANNERS</v>
          </cell>
          <cell r="F469">
            <v>6101210104</v>
          </cell>
          <cell r="G469">
            <v>6020</v>
          </cell>
          <cell r="H469" t="str">
            <v>Gastos comerciales, administrativos y generales</v>
          </cell>
        </row>
        <row r="470">
          <cell r="D470">
            <v>6101210105</v>
          </cell>
          <cell r="E470" t="str">
            <v>PUBLICIDAD EN VALLAS</v>
          </cell>
          <cell r="F470">
            <v>6101210105</v>
          </cell>
          <cell r="G470">
            <v>6020</v>
          </cell>
          <cell r="H470" t="str">
            <v>Gastos comerciales, administrativos y generales</v>
          </cell>
        </row>
        <row r="471">
          <cell r="D471">
            <v>6101210108</v>
          </cell>
          <cell r="E471" t="str">
            <v>MARCA CLARO</v>
          </cell>
          <cell r="F471">
            <v>6101210108</v>
          </cell>
          <cell r="G471">
            <v>6020</v>
          </cell>
          <cell r="H471" t="str">
            <v>Gastos comerciales, administrativos y generales</v>
          </cell>
        </row>
        <row r="472">
          <cell r="D472">
            <v>6101210110</v>
          </cell>
          <cell r="E472" t="str">
            <v>PREMIOS Y PROMOCIONES</v>
          </cell>
          <cell r="F472">
            <v>6101210110</v>
          </cell>
          <cell r="G472">
            <v>6020</v>
          </cell>
          <cell r="H472" t="str">
            <v>Gastos comerciales, administrativos y generales</v>
          </cell>
        </row>
        <row r="473">
          <cell r="D473">
            <v>6101211002</v>
          </cell>
          <cell r="E473" t="str">
            <v>PUBLICIDAD PRENSA</v>
          </cell>
          <cell r="F473">
            <v>6101211002</v>
          </cell>
          <cell r="G473">
            <v>6020</v>
          </cell>
          <cell r="H473" t="str">
            <v>Gastos comerciales, administrativos y generales</v>
          </cell>
        </row>
        <row r="474">
          <cell r="D474">
            <v>6101211004</v>
          </cell>
          <cell r="E474" t="str">
            <v>PUBLICIDAD RADIO</v>
          </cell>
          <cell r="F474">
            <v>6101211004</v>
          </cell>
          <cell r="G474">
            <v>6020</v>
          </cell>
          <cell r="H474" t="str">
            <v>Gastos comerciales, administrativos y generales</v>
          </cell>
        </row>
        <row r="475">
          <cell r="D475">
            <v>6101211005</v>
          </cell>
          <cell r="E475" t="str">
            <v>PUBLICIDAD TELEVISION</v>
          </cell>
          <cell r="F475">
            <v>6101211005</v>
          </cell>
          <cell r="G475">
            <v>6020</v>
          </cell>
          <cell r="H475" t="str">
            <v>Gastos comerciales, administrativos y generales</v>
          </cell>
        </row>
        <row r="476">
          <cell r="D476">
            <v>6101211008</v>
          </cell>
          <cell r="E476" t="str">
            <v>ARTICULOS PROMOCIONALES</v>
          </cell>
          <cell r="F476">
            <v>6101211008</v>
          </cell>
          <cell r="G476">
            <v>6020</v>
          </cell>
          <cell r="H476" t="str">
            <v>Gastos comerciales, administrativos y generales</v>
          </cell>
        </row>
        <row r="477">
          <cell r="D477">
            <v>6101211009</v>
          </cell>
          <cell r="E477" t="str">
            <v>EXPOSICIONES Y EVENTOS-CORPORATIVO</v>
          </cell>
          <cell r="F477">
            <v>6101211009</v>
          </cell>
          <cell r="G477">
            <v>6020</v>
          </cell>
          <cell r="H477" t="str">
            <v>Gastos comerciales, administrativos y generales</v>
          </cell>
        </row>
        <row r="478">
          <cell r="D478">
            <v>6101211018</v>
          </cell>
          <cell r="E478" t="str">
            <v>OPERACION PATROCINIOS Y EVENTOS  - COR</v>
          </cell>
          <cell r="F478">
            <v>6101211018</v>
          </cell>
          <cell r="G478">
            <v>6020</v>
          </cell>
          <cell r="H478" t="str">
            <v>Gastos comerciales, administrativos y generales</v>
          </cell>
        </row>
        <row r="479">
          <cell r="D479">
            <v>6101215006</v>
          </cell>
          <cell r="E479" t="str">
            <v>PUBLICIDAD PRODUCCION</v>
          </cell>
          <cell r="F479">
            <v>6101215006</v>
          </cell>
          <cell r="G479">
            <v>6020</v>
          </cell>
          <cell r="H479" t="str">
            <v>Gastos comerciales, administrativos y generales</v>
          </cell>
        </row>
        <row r="480">
          <cell r="D480">
            <v>6101215018</v>
          </cell>
          <cell r="E480" t="str">
            <v>PUBLICIDAD EXTERIORES</v>
          </cell>
          <cell r="F480">
            <v>6101215018</v>
          </cell>
          <cell r="G480">
            <v>6020</v>
          </cell>
          <cell r="H480" t="str">
            <v>Gastos comerciales, administrativos y generales</v>
          </cell>
        </row>
        <row r="481">
          <cell r="D481">
            <v>6102220001</v>
          </cell>
          <cell r="E481" t="str">
            <v>COMISIONES</v>
          </cell>
          <cell r="F481">
            <v>6102220001</v>
          </cell>
          <cell r="G481">
            <v>6020</v>
          </cell>
          <cell r="H481" t="str">
            <v>Gastos comerciales, administrativos y generales</v>
          </cell>
        </row>
        <row r="482">
          <cell r="D482">
            <v>6102224015</v>
          </cell>
          <cell r="E482" t="str">
            <v>COMISIONES CLARO VIDEO</v>
          </cell>
          <cell r="F482">
            <v>6102224015</v>
          </cell>
          <cell r="G482">
            <v>6020</v>
          </cell>
          <cell r="H482" t="str">
            <v>Gastos comerciales, administrativos y generales</v>
          </cell>
        </row>
        <row r="483">
          <cell r="D483">
            <v>6102240000</v>
          </cell>
          <cell r="E483" t="str">
            <v>COMIS. A DIST POR VTAS. NUEVAS (CAPITALIZ.) IFRS15</v>
          </cell>
          <cell r="F483">
            <v>6102240000</v>
          </cell>
          <cell r="G483">
            <v>6020.1</v>
          </cell>
          <cell r="H483" t="str">
            <v>Gastos comerciales, administrativos y generales IFRS</v>
          </cell>
        </row>
        <row r="484">
          <cell r="D484">
            <v>6102250000</v>
          </cell>
          <cell r="E484" t="str">
            <v>COMIS. A DIST POR VENTAS NUEVAS (AMORT) IFRS 15</v>
          </cell>
          <cell r="F484">
            <v>6102250000</v>
          </cell>
          <cell r="G484">
            <v>6020.1</v>
          </cell>
          <cell r="H484" t="str">
            <v>Gastos comerciales, administrativos y generales IFRS</v>
          </cell>
        </row>
        <row r="485">
          <cell r="D485">
            <v>6103011001</v>
          </cell>
          <cell r="E485" t="str">
            <v>SUELDOS Y SALARIOS</v>
          </cell>
          <cell r="F485">
            <v>6103011001</v>
          </cell>
          <cell r="G485">
            <v>5010</v>
          </cell>
          <cell r="H485" t="str">
            <v>Costos por venta de servicios y de productos</v>
          </cell>
        </row>
        <row r="486">
          <cell r="D486">
            <v>6103031001</v>
          </cell>
          <cell r="E486" t="str">
            <v>CAPACITACION Y ADIESTRAMIENTO</v>
          </cell>
          <cell r="F486">
            <v>6103031001</v>
          </cell>
          <cell r="G486">
            <v>5010</v>
          </cell>
          <cell r="H486" t="str">
            <v>Costos por venta de servicios y de productos</v>
          </cell>
        </row>
        <row r="487">
          <cell r="D487">
            <v>6103041006</v>
          </cell>
          <cell r="E487" t="str">
            <v>ASESORIA FINANCIERA</v>
          </cell>
          <cell r="F487">
            <v>6103041006</v>
          </cell>
          <cell r="G487">
            <v>6020</v>
          </cell>
          <cell r="H487" t="str">
            <v>Gastos comerciales, administrativos y generales</v>
          </cell>
        </row>
        <row r="488">
          <cell r="D488">
            <v>6103041014</v>
          </cell>
          <cell r="E488" t="str">
            <v>HONORARIOS ABOGADOS</v>
          </cell>
          <cell r="F488">
            <v>6103041014</v>
          </cell>
          <cell r="G488">
            <v>5010</v>
          </cell>
          <cell r="H488" t="str">
            <v>Costos por venta de servicios y de productos</v>
          </cell>
        </row>
        <row r="489">
          <cell r="D489">
            <v>6103041019</v>
          </cell>
          <cell r="E489" t="str">
            <v>SERV. OUTSOURCING TERCEROS</v>
          </cell>
          <cell r="F489">
            <v>6103041019</v>
          </cell>
          <cell r="G489">
            <v>5010</v>
          </cell>
          <cell r="H489" t="str">
            <v>Costos por venta de servicios y de productos</v>
          </cell>
        </row>
        <row r="490">
          <cell r="D490">
            <v>6103041025</v>
          </cell>
          <cell r="E490" t="str">
            <v>SERVICIO DE AUDITORIA</v>
          </cell>
          <cell r="F490">
            <v>6103041025</v>
          </cell>
          <cell r="G490">
            <v>6020</v>
          </cell>
          <cell r="H490" t="str">
            <v>Gastos comerciales, administrativos y generales</v>
          </cell>
        </row>
        <row r="491">
          <cell r="D491">
            <v>6103041032</v>
          </cell>
          <cell r="E491" t="str">
            <v>ASESORIA LABORAL</v>
          </cell>
          <cell r="F491">
            <v>6103041032</v>
          </cell>
          <cell r="G491">
            <v>6020</v>
          </cell>
          <cell r="H491" t="str">
            <v>Gastos comerciales, administrativos y generales</v>
          </cell>
        </row>
        <row r="492">
          <cell r="D492">
            <v>6103041033</v>
          </cell>
          <cell r="E492" t="str">
            <v>ASESORIA TRIBUTARIA</v>
          </cell>
          <cell r="F492">
            <v>6103041033</v>
          </cell>
          <cell r="G492">
            <v>6020</v>
          </cell>
          <cell r="H492" t="str">
            <v>Gastos comerciales, administrativos y generales</v>
          </cell>
        </row>
        <row r="493">
          <cell r="D493">
            <v>6103041043</v>
          </cell>
          <cell r="E493" t="str">
            <v>ADMINISTRADOR PORTABILIDAD NUMERICA</v>
          </cell>
          <cell r="F493">
            <v>6103041043</v>
          </cell>
          <cell r="G493">
            <v>6020</v>
          </cell>
          <cell r="H493" t="str">
            <v>Gastos comerciales, administrativos y generales</v>
          </cell>
        </row>
        <row r="494">
          <cell r="D494">
            <v>6103061008</v>
          </cell>
          <cell r="E494" t="str">
            <v>RENTA EDIFICIOS</v>
          </cell>
          <cell r="F494">
            <v>6103061008</v>
          </cell>
          <cell r="G494">
            <v>5010</v>
          </cell>
          <cell r="H494" t="str">
            <v>Costos por venta de servicios y de productos</v>
          </cell>
        </row>
        <row r="495">
          <cell r="D495">
            <v>6103061010</v>
          </cell>
          <cell r="E495" t="str">
            <v>RENTA FOTOCOPIADORA Y EQUIPO</v>
          </cell>
          <cell r="F495">
            <v>6103061010</v>
          </cell>
          <cell r="G495">
            <v>5010</v>
          </cell>
          <cell r="H495" t="str">
            <v>Costos por venta de servicios y de productos</v>
          </cell>
        </row>
        <row r="496">
          <cell r="D496">
            <v>6103061051</v>
          </cell>
          <cell r="E496" t="str">
            <v>OTROS ARRENDAMIENTOS</v>
          </cell>
          <cell r="F496">
            <v>6103061051</v>
          </cell>
          <cell r="G496">
            <v>5010</v>
          </cell>
          <cell r="H496" t="str">
            <v>Costos por venta de servicios y de productos</v>
          </cell>
        </row>
        <row r="497">
          <cell r="D497">
            <v>6103071002</v>
          </cell>
          <cell r="E497" t="str">
            <v>MANTTO. EQUIPO DE TRANSPORTE</v>
          </cell>
          <cell r="F497">
            <v>6103071002</v>
          </cell>
          <cell r="G497">
            <v>5010</v>
          </cell>
          <cell r="H497" t="str">
            <v>Costos por venta de servicios y de productos</v>
          </cell>
        </row>
        <row r="498">
          <cell r="D498">
            <v>6103071003</v>
          </cell>
          <cell r="E498" t="str">
            <v>MANTTO. EQUIPO DE COMPUTO</v>
          </cell>
          <cell r="F498">
            <v>6103071003</v>
          </cell>
          <cell r="G498">
            <v>5010</v>
          </cell>
          <cell r="H498" t="str">
            <v>Costos por venta de servicios y de productos</v>
          </cell>
        </row>
        <row r="499">
          <cell r="D499">
            <v>6103071004</v>
          </cell>
          <cell r="E499" t="str">
            <v>MANTTO. EDIFICIO</v>
          </cell>
          <cell r="F499">
            <v>6103071004</v>
          </cell>
          <cell r="G499">
            <v>5010</v>
          </cell>
          <cell r="H499" t="str">
            <v>Costos por venta de servicios y de productos</v>
          </cell>
        </row>
        <row r="500">
          <cell r="D500">
            <v>6103071005</v>
          </cell>
          <cell r="E500" t="str">
            <v>MANTTO. OFICINA</v>
          </cell>
          <cell r="F500">
            <v>6103071005</v>
          </cell>
          <cell r="G500">
            <v>5010</v>
          </cell>
          <cell r="H500" t="str">
            <v>Costos por venta de servicios y de productos</v>
          </cell>
        </row>
        <row r="501">
          <cell r="D501">
            <v>6103071010</v>
          </cell>
          <cell r="E501" t="str">
            <v>OTROS MANTENIMIENTOS</v>
          </cell>
          <cell r="F501">
            <v>6103071010</v>
          </cell>
          <cell r="G501">
            <v>5010</v>
          </cell>
          <cell r="H501" t="str">
            <v>Costos por venta de servicios y de productos</v>
          </cell>
        </row>
        <row r="502">
          <cell r="D502">
            <v>6103081007</v>
          </cell>
          <cell r="E502" t="str">
            <v>VACACIONES</v>
          </cell>
          <cell r="F502">
            <v>6103081007</v>
          </cell>
          <cell r="G502">
            <v>5010</v>
          </cell>
          <cell r="H502" t="str">
            <v>Costos por venta de servicios y de productos</v>
          </cell>
        </row>
        <row r="503">
          <cell r="D503">
            <v>6103081010</v>
          </cell>
          <cell r="E503" t="str">
            <v>AGUINALDO</v>
          </cell>
          <cell r="F503">
            <v>6103081010</v>
          </cell>
          <cell r="G503">
            <v>5010</v>
          </cell>
          <cell r="H503" t="str">
            <v>Costos por venta de servicios y de productos</v>
          </cell>
        </row>
        <row r="504">
          <cell r="D504">
            <v>6103081041</v>
          </cell>
          <cell r="E504" t="str">
            <v>HORAS EXTRAS</v>
          </cell>
          <cell r="F504">
            <v>6103081041</v>
          </cell>
          <cell r="G504">
            <v>5010</v>
          </cell>
          <cell r="H504" t="str">
            <v>Costos por venta de servicios y de productos</v>
          </cell>
        </row>
        <row r="505">
          <cell r="D505">
            <v>6103081046</v>
          </cell>
          <cell r="E505" t="str">
            <v>BONIFICACIÓN POR FALLECIMIENTO</v>
          </cell>
          <cell r="F505">
            <v>6103081046</v>
          </cell>
          <cell r="G505">
            <v>5010</v>
          </cell>
          <cell r="H505" t="str">
            <v>Costos por venta de servicios y de productos</v>
          </cell>
        </row>
        <row r="506">
          <cell r="D506">
            <v>6103081060</v>
          </cell>
          <cell r="E506" t="str">
            <v>BONO CUMPL OBJETIVO POST PAG COMERC-CONSUMER</v>
          </cell>
          <cell r="F506">
            <v>6103081060</v>
          </cell>
          <cell r="G506">
            <v>5010</v>
          </cell>
          <cell r="H506" t="str">
            <v>Costos por venta de servicios y de productos</v>
          </cell>
        </row>
        <row r="507">
          <cell r="D507">
            <v>6103081074</v>
          </cell>
          <cell r="E507" t="str">
            <v>BOTIQUIN MEDICINAS CONSULTAS</v>
          </cell>
          <cell r="F507">
            <v>6103081074</v>
          </cell>
          <cell r="G507">
            <v>5010</v>
          </cell>
          <cell r="H507" t="str">
            <v>Costos por venta de servicios y de productos</v>
          </cell>
        </row>
        <row r="508">
          <cell r="D508">
            <v>6103081077</v>
          </cell>
          <cell r="E508" t="str">
            <v>OTRAS CARGAS PERSONAL DIVERSAS</v>
          </cell>
          <cell r="F508">
            <v>6103081077</v>
          </cell>
          <cell r="G508">
            <v>5010</v>
          </cell>
          <cell r="H508" t="str">
            <v>Costos por venta de servicios y de productos</v>
          </cell>
        </row>
        <row r="509">
          <cell r="D509">
            <v>6103081089</v>
          </cell>
          <cell r="E509" t="str">
            <v>BONOS</v>
          </cell>
          <cell r="F509">
            <v>6103081089</v>
          </cell>
          <cell r="G509">
            <v>5010</v>
          </cell>
          <cell r="H509" t="str">
            <v>Costos por venta de servicios y de productos</v>
          </cell>
        </row>
        <row r="510">
          <cell r="D510">
            <v>6103081107</v>
          </cell>
          <cell r="E510" t="str">
            <v>INDEMNIZACIONES LABORALES</v>
          </cell>
          <cell r="F510">
            <v>6103081107</v>
          </cell>
          <cell r="G510">
            <v>5010</v>
          </cell>
          <cell r="H510" t="str">
            <v>Costos por venta de servicios y de productos</v>
          </cell>
        </row>
        <row r="511">
          <cell r="D511">
            <v>6103081119</v>
          </cell>
          <cell r="E511" t="str">
            <v>APORT F.CESAN/PENS.</v>
          </cell>
          <cell r="F511">
            <v>6103081119</v>
          </cell>
          <cell r="G511">
            <v>5010</v>
          </cell>
          <cell r="H511" t="str">
            <v>Costos por venta de servicios y de productos</v>
          </cell>
        </row>
        <row r="512">
          <cell r="D512">
            <v>6103081123</v>
          </cell>
          <cell r="E512" t="str">
            <v>APORTES A ENTIDADES PROMOTORAS DE SALUD</v>
          </cell>
          <cell r="F512">
            <v>6103081123</v>
          </cell>
          <cell r="G512">
            <v>5010</v>
          </cell>
          <cell r="H512" t="str">
            <v>Costos por venta de servicios y de productos</v>
          </cell>
        </row>
        <row r="513">
          <cell r="D513">
            <v>6103091001</v>
          </cell>
          <cell r="E513" t="str">
            <v>PAPELERIA Y ARTS.DE OFNA.</v>
          </cell>
          <cell r="F513">
            <v>6103091001</v>
          </cell>
          <cell r="G513">
            <v>5010</v>
          </cell>
          <cell r="H513" t="str">
            <v>Costos por venta de servicios y de productos</v>
          </cell>
        </row>
        <row r="514">
          <cell r="D514">
            <v>6103101006</v>
          </cell>
          <cell r="E514" t="str">
            <v>CORREOS</v>
          </cell>
          <cell r="F514">
            <v>6103101006</v>
          </cell>
          <cell r="G514">
            <v>5010</v>
          </cell>
          <cell r="H514" t="str">
            <v>Costos por venta de servicios y de productos</v>
          </cell>
        </row>
        <row r="515">
          <cell r="D515">
            <v>6103111001</v>
          </cell>
          <cell r="E515" t="str">
            <v>GASOLINA Y LUBRICANTES</v>
          </cell>
          <cell r="F515">
            <v>6103111001</v>
          </cell>
          <cell r="G515">
            <v>5010</v>
          </cell>
          <cell r="H515" t="str">
            <v>Costos por venta de servicios y de productos</v>
          </cell>
        </row>
        <row r="516">
          <cell r="D516">
            <v>6103121004</v>
          </cell>
          <cell r="E516" t="str">
            <v>PAPELERIA-FACTURACION</v>
          </cell>
          <cell r="F516">
            <v>6103121004</v>
          </cell>
          <cell r="G516">
            <v>6020</v>
          </cell>
          <cell r="H516" t="str">
            <v>Gastos comerciales, administrativos y generales</v>
          </cell>
        </row>
        <row r="517">
          <cell r="D517">
            <v>6103121005</v>
          </cell>
          <cell r="E517" t="str">
            <v>CORREOS-FACTURACION</v>
          </cell>
          <cell r="F517">
            <v>6103121005</v>
          </cell>
          <cell r="G517">
            <v>6020</v>
          </cell>
          <cell r="H517" t="str">
            <v>Gastos comerciales, administrativos y generales</v>
          </cell>
        </row>
        <row r="518">
          <cell r="D518">
            <v>6103121011</v>
          </cell>
          <cell r="E518" t="str">
            <v>SERVICIO DE ATENCION TELEFONICA</v>
          </cell>
          <cell r="F518">
            <v>6103121011</v>
          </cell>
          <cell r="G518">
            <v>6020</v>
          </cell>
          <cell r="H518" t="str">
            <v>Gastos comerciales, administrativos y generales</v>
          </cell>
        </row>
        <row r="519">
          <cell r="D519">
            <v>6103131004</v>
          </cell>
          <cell r="E519" t="str">
            <v>SERVICIO AGUA POTABLE</v>
          </cell>
          <cell r="F519">
            <v>6103131004</v>
          </cell>
          <cell r="G519">
            <v>5010</v>
          </cell>
          <cell r="H519" t="str">
            <v>Costos por venta de servicios y de productos</v>
          </cell>
        </row>
        <row r="520">
          <cell r="D520">
            <v>6103131007</v>
          </cell>
          <cell r="E520" t="str">
            <v>TRASLADO DE VALORES</v>
          </cell>
          <cell r="F520">
            <v>6103131007</v>
          </cell>
          <cell r="G520">
            <v>6020</v>
          </cell>
          <cell r="H520" t="str">
            <v>Gastos comerciales, administrativos y generales</v>
          </cell>
        </row>
        <row r="521">
          <cell r="D521">
            <v>6103131021</v>
          </cell>
          <cell r="E521" t="str">
            <v>SERVICIO DE VIGILANCIA</v>
          </cell>
          <cell r="F521">
            <v>6103131021</v>
          </cell>
          <cell r="G521">
            <v>5010</v>
          </cell>
          <cell r="H521" t="str">
            <v>Costos por venta de servicios y de productos</v>
          </cell>
        </row>
        <row r="522">
          <cell r="D522">
            <v>6103131023</v>
          </cell>
          <cell r="E522" t="str">
            <v>SERVICIO DE LIMPIEZA</v>
          </cell>
          <cell r="F522">
            <v>6103131023</v>
          </cell>
          <cell r="G522">
            <v>5010</v>
          </cell>
          <cell r="H522" t="str">
            <v>Costos por venta de servicios y de productos</v>
          </cell>
        </row>
        <row r="523">
          <cell r="D523">
            <v>6103131025</v>
          </cell>
          <cell r="E523" t="str">
            <v>SUMINISTROS DE LIMPIEZA</v>
          </cell>
          <cell r="F523">
            <v>6103131025</v>
          </cell>
          <cell r="G523">
            <v>5010</v>
          </cell>
          <cell r="H523" t="str">
            <v>Costos por venta de servicios y de productos</v>
          </cell>
        </row>
        <row r="524">
          <cell r="D524">
            <v>6103131030</v>
          </cell>
          <cell r="E524" t="str">
            <v>GASTOS DE CONDOMINIO</v>
          </cell>
          <cell r="F524">
            <v>6103131030</v>
          </cell>
          <cell r="G524">
            <v>5010</v>
          </cell>
          <cell r="H524" t="str">
            <v>Costos por venta de servicios y de productos</v>
          </cell>
        </row>
        <row r="525">
          <cell r="D525">
            <v>6103140002</v>
          </cell>
          <cell r="E525" t="str">
            <v>SEGUROS (AMORT AUTOMÁTICA)</v>
          </cell>
          <cell r="F525">
            <v>6103140002</v>
          </cell>
          <cell r="G525">
            <v>5010</v>
          </cell>
          <cell r="H525" t="str">
            <v>Costos por venta de servicios y de productos</v>
          </cell>
        </row>
        <row r="526">
          <cell r="D526">
            <v>6103140003</v>
          </cell>
          <cell r="E526" t="str">
            <v>FIANZAS</v>
          </cell>
          <cell r="F526">
            <v>6103140003</v>
          </cell>
          <cell r="G526">
            <v>6020</v>
          </cell>
          <cell r="H526" t="str">
            <v>Gastos comerciales, administrativos y generales</v>
          </cell>
        </row>
        <row r="527">
          <cell r="D527">
            <v>6103141011</v>
          </cell>
          <cell r="E527" t="str">
            <v>SEGUROS</v>
          </cell>
          <cell r="F527">
            <v>6103141011</v>
          </cell>
          <cell r="G527">
            <v>5010</v>
          </cell>
          <cell r="H527" t="str">
            <v>Costos por venta de servicios y de productos</v>
          </cell>
        </row>
        <row r="528">
          <cell r="D528">
            <v>6103141016</v>
          </cell>
          <cell r="E528" t="str">
            <v>SEGURO DE FLOTA Y EQUIPO</v>
          </cell>
          <cell r="F528">
            <v>6103141016</v>
          </cell>
          <cell r="G528">
            <v>5010</v>
          </cell>
          <cell r="H528" t="str">
            <v>Costos por venta de servicios y de productos</v>
          </cell>
        </row>
        <row r="529">
          <cell r="D529">
            <v>6103151015</v>
          </cell>
          <cell r="E529" t="str">
            <v>GASTO DE VIAJE INTERNACIONAL: TRANSPOR-MOVILIDAD</v>
          </cell>
          <cell r="F529">
            <v>6103151015</v>
          </cell>
          <cell r="G529">
            <v>5010</v>
          </cell>
          <cell r="H529" t="str">
            <v>Costos por venta de servicios y de productos</v>
          </cell>
        </row>
        <row r="530">
          <cell r="D530">
            <v>6103151016</v>
          </cell>
          <cell r="E530" t="str">
            <v>GASTO DE VIAJE NACIONAL: HOTEL</v>
          </cell>
          <cell r="F530">
            <v>6103151016</v>
          </cell>
          <cell r="G530">
            <v>5010</v>
          </cell>
          <cell r="H530" t="str">
            <v>Costos por venta de servicios y de productos</v>
          </cell>
        </row>
        <row r="531">
          <cell r="D531">
            <v>6103151017</v>
          </cell>
          <cell r="E531" t="str">
            <v>GASTO DE VIAJE INTERNACIONAL: HOTEL</v>
          </cell>
          <cell r="F531">
            <v>6103151017</v>
          </cell>
          <cell r="G531">
            <v>5010</v>
          </cell>
          <cell r="H531" t="str">
            <v>Costos por venta de servicios y de productos</v>
          </cell>
        </row>
        <row r="532">
          <cell r="D532">
            <v>6103151018</v>
          </cell>
          <cell r="E532" t="str">
            <v>GASTO DE VIAJE NACIONAL: ALIMENTACION</v>
          </cell>
          <cell r="F532">
            <v>6103151018</v>
          </cell>
          <cell r="G532">
            <v>5010</v>
          </cell>
          <cell r="H532" t="str">
            <v>Costos por venta de servicios y de productos</v>
          </cell>
        </row>
        <row r="533">
          <cell r="D533">
            <v>6103151019</v>
          </cell>
          <cell r="E533" t="str">
            <v>GASTO DE VIAJE INTERNACIONAL: ALIMENTACION</v>
          </cell>
          <cell r="F533">
            <v>6103151019</v>
          </cell>
          <cell r="G533">
            <v>5010</v>
          </cell>
          <cell r="H533" t="str">
            <v>Costos por venta de servicios y de productos</v>
          </cell>
        </row>
        <row r="534">
          <cell r="D534">
            <v>6103151021</v>
          </cell>
          <cell r="E534" t="str">
            <v>GASTO DE VIAJE NACIONAL: OTROS GASTOS</v>
          </cell>
          <cell r="F534">
            <v>6103151021</v>
          </cell>
          <cell r="G534">
            <v>5010</v>
          </cell>
          <cell r="H534" t="str">
            <v>Costos por venta de servicios y de productos</v>
          </cell>
        </row>
        <row r="535">
          <cell r="D535">
            <v>6103151023</v>
          </cell>
          <cell r="E535" t="str">
            <v>GASTO DE VIAJE INTERNACIONAL: OTROS GASTOS</v>
          </cell>
          <cell r="F535">
            <v>6103151023</v>
          </cell>
          <cell r="G535">
            <v>5010</v>
          </cell>
          <cell r="H535" t="str">
            <v>Costos por venta de servicios y de productos</v>
          </cell>
        </row>
        <row r="536">
          <cell r="D536">
            <v>6103171001</v>
          </cell>
          <cell r="E536" t="str">
            <v>CUOTAS Y SUSCRIPCIONES</v>
          </cell>
          <cell r="F536">
            <v>6103171001</v>
          </cell>
          <cell r="G536">
            <v>5010</v>
          </cell>
          <cell r="H536" t="str">
            <v>Costos por venta de servicios y de productos</v>
          </cell>
        </row>
        <row r="537">
          <cell r="D537">
            <v>6103181001</v>
          </cell>
          <cell r="E537" t="str">
            <v>ENERGIA ELECTRICA</v>
          </cell>
          <cell r="F537">
            <v>6103181001</v>
          </cell>
          <cell r="G537">
            <v>5010</v>
          </cell>
          <cell r="H537" t="str">
            <v>Costos por venta de servicios y de productos</v>
          </cell>
        </row>
        <row r="538">
          <cell r="D538">
            <v>6103200011</v>
          </cell>
          <cell r="E538" t="str">
            <v>COMISIONES PAGADAS ENTIDADES B</v>
          </cell>
          <cell r="F538">
            <v>6103200011</v>
          </cell>
          <cell r="G538">
            <v>6020</v>
          </cell>
          <cell r="H538" t="str">
            <v>Gastos comerciales, administrativos y generales</v>
          </cell>
        </row>
        <row r="539">
          <cell r="D539">
            <v>6103200014</v>
          </cell>
          <cell r="E539" t="str">
            <v>IMPUESTO DE VEHICULOS</v>
          </cell>
          <cell r="F539">
            <v>6103200014</v>
          </cell>
          <cell r="G539">
            <v>5010</v>
          </cell>
          <cell r="H539" t="str">
            <v>Costos por venta de servicios y de productos</v>
          </cell>
        </row>
        <row r="540">
          <cell r="D540">
            <v>6103200027</v>
          </cell>
          <cell r="E540" t="str">
            <v>UNIFORMES E INSTRUMENTOS TRAB</v>
          </cell>
          <cell r="F540">
            <v>6103200027</v>
          </cell>
          <cell r="G540">
            <v>5010</v>
          </cell>
          <cell r="H540" t="str">
            <v>Costos por venta de servicios y de productos</v>
          </cell>
        </row>
        <row r="541">
          <cell r="D541">
            <v>6103200045</v>
          </cell>
          <cell r="E541" t="str">
            <v>COMISIONES RECAUDOS</v>
          </cell>
          <cell r="F541">
            <v>6103200045</v>
          </cell>
          <cell r="G541">
            <v>6020</v>
          </cell>
          <cell r="H541" t="str">
            <v>Gastos comerciales, administrativos y generales</v>
          </cell>
        </row>
        <row r="542">
          <cell r="D542">
            <v>6103200066</v>
          </cell>
          <cell r="E542" t="str">
            <v>AJUSTES AÑOS ANTERIORES</v>
          </cell>
          <cell r="F542">
            <v>6103200066</v>
          </cell>
          <cell r="G542">
            <v>7040</v>
          </cell>
          <cell r="H542" t="str">
            <v>Otros (gastos) ingresos</v>
          </cell>
        </row>
        <row r="543">
          <cell r="D543">
            <v>6103201007</v>
          </cell>
          <cell r="E543" t="str">
            <v>DONATIVOS</v>
          </cell>
          <cell r="F543">
            <v>6103201007</v>
          </cell>
          <cell r="G543">
            <v>6020</v>
          </cell>
          <cell r="H543" t="str">
            <v>Gastos comerciales, administrativos y generales</v>
          </cell>
        </row>
        <row r="544">
          <cell r="D544">
            <v>6103201008</v>
          </cell>
          <cell r="E544" t="str">
            <v>DIVERSOS</v>
          </cell>
          <cell r="F544">
            <v>6103201008</v>
          </cell>
          <cell r="G544">
            <v>6020</v>
          </cell>
          <cell r="H544" t="str">
            <v>Gastos comerciales, administrativos y generales</v>
          </cell>
        </row>
        <row r="545">
          <cell r="D545">
            <v>6103201009</v>
          </cell>
          <cell r="E545" t="str">
            <v>NO DEDUCIBLES</v>
          </cell>
          <cell r="F545">
            <v>6103201009</v>
          </cell>
          <cell r="G545">
            <v>6020</v>
          </cell>
          <cell r="H545" t="str">
            <v>Gastos comerciales, administrativos y generales</v>
          </cell>
        </row>
        <row r="546">
          <cell r="D546">
            <v>6103201014</v>
          </cell>
          <cell r="E546" t="str">
            <v>OTROS IMPUESTOS Y DERECHOS</v>
          </cell>
          <cell r="F546">
            <v>6103201014</v>
          </cell>
          <cell r="G546">
            <v>5010</v>
          </cell>
          <cell r="H546" t="str">
            <v>Costos por venta de servicios y de productos</v>
          </cell>
        </row>
        <row r="547">
          <cell r="D547">
            <v>6103201025</v>
          </cell>
          <cell r="E547" t="str">
            <v>IVA AL GASTO</v>
          </cell>
          <cell r="F547">
            <v>6103201025</v>
          </cell>
          <cell r="G547">
            <v>6020</v>
          </cell>
          <cell r="H547" t="str">
            <v>Gastos comerciales, administrativos y generales</v>
          </cell>
        </row>
        <row r="548">
          <cell r="D548">
            <v>6103201062</v>
          </cell>
          <cell r="E548" t="str">
            <v>OTROS SERVICIOS ADICIONALES</v>
          </cell>
          <cell r="F548">
            <v>6103201062</v>
          </cell>
          <cell r="G548">
            <v>5010</v>
          </cell>
          <cell r="H548" t="str">
            <v>Costos por venta de servicios y de productos</v>
          </cell>
        </row>
        <row r="549">
          <cell r="D549">
            <v>6103201100</v>
          </cell>
          <cell r="E549" t="str">
            <v>REFRIGERIOS POR SOBRETIEMPO</v>
          </cell>
          <cell r="F549">
            <v>6103201100</v>
          </cell>
          <cell r="G549">
            <v>5010</v>
          </cell>
          <cell r="H549" t="str">
            <v>Costos por venta de servicios y de productos</v>
          </cell>
        </row>
        <row r="550">
          <cell r="D550">
            <v>6103201114</v>
          </cell>
          <cell r="E550" t="str">
            <v>COMIS: TARJETAS DE CREDITO RECAUDO</v>
          </cell>
          <cell r="F550">
            <v>6103201114</v>
          </cell>
          <cell r="G550">
            <v>6020</v>
          </cell>
          <cell r="H550" t="str">
            <v>Gastos comerciales, administrativos y generales</v>
          </cell>
        </row>
        <row r="551">
          <cell r="D551">
            <v>6103201129</v>
          </cell>
          <cell r="E551" t="str">
            <v>GASTOS ADMINISTRATIVOS DE COBRANZAS</v>
          </cell>
          <cell r="F551">
            <v>6103201129</v>
          </cell>
          <cell r="G551">
            <v>6020</v>
          </cell>
          <cell r="H551" t="str">
            <v>Gastos comerciales, administrativos y generales</v>
          </cell>
        </row>
        <row r="552">
          <cell r="D552">
            <v>6103201135</v>
          </cell>
          <cell r="E552" t="str">
            <v>GASTOS MOVILIZACION PARA EMPLE</v>
          </cell>
          <cell r="F552">
            <v>6103201135</v>
          </cell>
          <cell r="G552">
            <v>5010</v>
          </cell>
          <cell r="H552" t="str">
            <v>Costos por venta de servicios y de productos</v>
          </cell>
        </row>
        <row r="553">
          <cell r="D553">
            <v>6103400000</v>
          </cell>
          <cell r="E553" t="str">
            <v>MANTENIMIENTO DE LICENCIAS Y SOFTWARE</v>
          </cell>
          <cell r="F553">
            <v>6103400000</v>
          </cell>
          <cell r="G553">
            <v>5010</v>
          </cell>
          <cell r="H553" t="str">
            <v>Costos por venta de servicios y de productos</v>
          </cell>
        </row>
        <row r="554">
          <cell r="D554">
            <v>6103500000</v>
          </cell>
          <cell r="E554" t="str">
            <v>MANTENIMIENTO DE HARDWARE</v>
          </cell>
          <cell r="F554">
            <v>6103500000</v>
          </cell>
          <cell r="G554">
            <v>5010</v>
          </cell>
          <cell r="H554" t="str">
            <v>Costos por venta de servicios y de productos</v>
          </cell>
        </row>
        <row r="555">
          <cell r="D555">
            <v>6103800002</v>
          </cell>
          <cell r="E555" t="str">
            <v>CALL CENTER  SOPORTE TÉCNICO</v>
          </cell>
          <cell r="F555">
            <v>6103800002</v>
          </cell>
          <cell r="G555">
            <v>6020</v>
          </cell>
          <cell r="H555" t="str">
            <v>Gastos comerciales, administrativos y generales</v>
          </cell>
        </row>
        <row r="556">
          <cell r="D556">
            <v>6103800003</v>
          </cell>
          <cell r="E556" t="str">
            <v>CALL CENTER  SERVICIO POSTVENTA</v>
          </cell>
          <cell r="F556">
            <v>6103800003</v>
          </cell>
          <cell r="G556">
            <v>6020</v>
          </cell>
          <cell r="H556" t="str">
            <v>Gastos comerciales, administrativos y generales</v>
          </cell>
        </row>
        <row r="557">
          <cell r="D557">
            <v>6104100000</v>
          </cell>
          <cell r="E557" t="str">
            <v>FACTURA IMPRESA</v>
          </cell>
          <cell r="F557">
            <v>6104100000</v>
          </cell>
          <cell r="G557">
            <v>6020</v>
          </cell>
          <cell r="H557" t="str">
            <v>Gastos comerciales, administrativos y generales</v>
          </cell>
        </row>
        <row r="558">
          <cell r="D558">
            <v>6204211001</v>
          </cell>
          <cell r="E558" t="str">
            <v>ESTIMACION PARA CUENTAS INCOBRABLES</v>
          </cell>
          <cell r="F558">
            <v>6204211001</v>
          </cell>
          <cell r="G558">
            <v>6020</v>
          </cell>
          <cell r="H558" t="str">
            <v>Gastos comerciales, administrativos y generales</v>
          </cell>
        </row>
        <row r="559">
          <cell r="D559">
            <v>6204230000</v>
          </cell>
          <cell r="E559" t="str">
            <v>INCOBRABLES IFRS 9</v>
          </cell>
          <cell r="F559">
            <v>6204230000</v>
          </cell>
          <cell r="G559">
            <v>6020.1</v>
          </cell>
          <cell r="H559" t="str">
            <v>Gastos comerciales, administrativos y generales IFRS</v>
          </cell>
        </row>
        <row r="560">
          <cell r="D560">
            <v>7101010001</v>
          </cell>
          <cell r="E560" t="str">
            <v>COSTO NETO POR BAJA</v>
          </cell>
          <cell r="F560">
            <v>7101010001</v>
          </cell>
          <cell r="G560">
            <v>7040</v>
          </cell>
          <cell r="H560" t="str">
            <v>Otros (gastos) ingresos</v>
          </cell>
        </row>
        <row r="561">
          <cell r="D561">
            <v>7101011001</v>
          </cell>
          <cell r="E561" t="str">
            <v>COSTO POR OBSOLESCEN</v>
          </cell>
          <cell r="F561">
            <v>7101011001</v>
          </cell>
          <cell r="G561">
            <v>5010</v>
          </cell>
          <cell r="H561" t="str">
            <v>Costos por venta de servicios y de productos</v>
          </cell>
        </row>
        <row r="562">
          <cell r="D562">
            <v>7101019999</v>
          </cell>
          <cell r="E562" t="str">
            <v>COSTO EN VENTA DE PLANTA TELEFONICA</v>
          </cell>
          <cell r="F562">
            <v>7101019999</v>
          </cell>
          <cell r="G562">
            <v>7040</v>
          </cell>
          <cell r="H562" t="str">
            <v>Otros (gastos) ingresos</v>
          </cell>
        </row>
        <row r="563">
          <cell r="D563">
            <v>7103011001</v>
          </cell>
          <cell r="E563" t="str">
            <v>DIFERENCIA EN PRECIOS (OTROS GASTOS)</v>
          </cell>
          <cell r="F563">
            <v>7103011001</v>
          </cell>
          <cell r="G563">
            <v>7040</v>
          </cell>
          <cell r="H563" t="str">
            <v>Otros (gastos) ingresos</v>
          </cell>
        </row>
        <row r="564">
          <cell r="D564">
            <v>7109011001</v>
          </cell>
          <cell r="E564" t="str">
            <v>OTROS GASTOS DIVERSOS</v>
          </cell>
          <cell r="F564">
            <v>7109011001</v>
          </cell>
          <cell r="G564">
            <v>7040</v>
          </cell>
          <cell r="H564" t="str">
            <v>Otros (gastos) ingresos</v>
          </cell>
        </row>
        <row r="565">
          <cell r="D565">
            <v>7201019999</v>
          </cell>
          <cell r="E565" t="str">
            <v>UTILIDAD EN VENTA DE PLANTA TELEFONICA</v>
          </cell>
          <cell r="F565">
            <v>7201019999</v>
          </cell>
          <cell r="G565">
            <v>7040</v>
          </cell>
          <cell r="H565" t="str">
            <v>Otros (gastos) ingresos</v>
          </cell>
        </row>
        <row r="566">
          <cell r="D566">
            <v>7204011001</v>
          </cell>
          <cell r="E566" t="str">
            <v>REVERSION DE PROVISIONES DE EJERCICIO ANTER</v>
          </cell>
          <cell r="F566">
            <v>7204011001</v>
          </cell>
          <cell r="G566">
            <v>7040</v>
          </cell>
          <cell r="H566" t="str">
            <v>Otros (gastos) ingresos</v>
          </cell>
        </row>
        <row r="567">
          <cell r="D567">
            <v>7208011001</v>
          </cell>
          <cell r="E567" t="str">
            <v>DIFERENCIA EN PRECIOS (OTROS PRODUCTOS)</v>
          </cell>
          <cell r="F567">
            <v>7208011001</v>
          </cell>
          <cell r="G567">
            <v>7040</v>
          </cell>
          <cell r="H567" t="str">
            <v>Otros (gastos) ingresos</v>
          </cell>
        </row>
        <row r="568">
          <cell r="D568">
            <v>7211010045</v>
          </cell>
          <cell r="E568" t="str">
            <v>OTROS ING NO OPERACIONALE</v>
          </cell>
          <cell r="F568">
            <v>7211010045</v>
          </cell>
          <cell r="G568">
            <v>7040</v>
          </cell>
          <cell r="H568" t="str">
            <v>Otros (gastos) ingresos</v>
          </cell>
        </row>
        <row r="569">
          <cell r="D569">
            <v>7211010049</v>
          </cell>
          <cell r="E569" t="str">
            <v>ARRENDAMIENTOS ESPACIOS</v>
          </cell>
          <cell r="F569">
            <v>7211010049</v>
          </cell>
          <cell r="G569">
            <v>7040</v>
          </cell>
          <cell r="H569" t="str">
            <v>Otros (gastos) ingresos</v>
          </cell>
        </row>
        <row r="570">
          <cell r="D570">
            <v>8106100000</v>
          </cell>
          <cell r="E570" t="str">
            <v>POR ARRENDAMIENTO TERC IFRS 16 (IP)</v>
          </cell>
          <cell r="F570">
            <v>8106100000</v>
          </cell>
          <cell r="G570">
            <v>7020</v>
          </cell>
          <cell r="H570" t="str">
            <v>Gastos financieros</v>
          </cell>
        </row>
        <row r="571">
          <cell r="D571">
            <v>8107010040</v>
          </cell>
          <cell r="E571" t="str">
            <v>INTERERES MORATORIOS</v>
          </cell>
          <cell r="F571">
            <v>8107010040</v>
          </cell>
          <cell r="G571">
            <v>7040</v>
          </cell>
          <cell r="H571" t="str">
            <v>Otros (gastos) ingresos</v>
          </cell>
        </row>
        <row r="572">
          <cell r="D572">
            <v>8107010054</v>
          </cell>
          <cell r="E572" t="str">
            <v>INTERESES GANADOS OTROS</v>
          </cell>
          <cell r="F572">
            <v>8107010054</v>
          </cell>
          <cell r="G572">
            <v>7010</v>
          </cell>
          <cell r="H572" t="str">
            <v>Ingresos financieros</v>
          </cell>
        </row>
        <row r="573">
          <cell r="D573">
            <v>8108010000</v>
          </cell>
          <cell r="E573" t="str">
            <v>INTERESES GANADOS CON PARTES RELACIONADAS GRUPO AM</v>
          </cell>
          <cell r="F573">
            <v>8108010000</v>
          </cell>
          <cell r="G573">
            <v>7010</v>
          </cell>
          <cell r="H573" t="str">
            <v>Ingresos financieros</v>
          </cell>
        </row>
        <row r="574">
          <cell r="D574">
            <v>8109010022</v>
          </cell>
          <cell r="E574" t="str">
            <v>OTRAS COMISIONES FINANCIERAS</v>
          </cell>
          <cell r="F574">
            <v>8109010022</v>
          </cell>
          <cell r="G574">
            <v>7040</v>
          </cell>
          <cell r="H574" t="str">
            <v>Otros (gastos) ingresos</v>
          </cell>
        </row>
        <row r="575">
          <cell r="D575">
            <v>8109010030</v>
          </cell>
          <cell r="E575" t="str">
            <v>BANCARIOS</v>
          </cell>
          <cell r="F575">
            <v>8109010030</v>
          </cell>
          <cell r="G575">
            <v>6020</v>
          </cell>
          <cell r="H575" t="str">
            <v>Gastos comerciales, administrativos y generales</v>
          </cell>
        </row>
        <row r="576">
          <cell r="D576">
            <v>8117010000</v>
          </cell>
          <cell r="E576" t="str">
            <v>INTERESES NETOS SOBRE PASIVO NETO POR PLANES DE BE</v>
          </cell>
          <cell r="F576">
            <v>8117010000</v>
          </cell>
          <cell r="G576">
            <v>7020</v>
          </cell>
          <cell r="H576" t="str">
            <v>Gastos financieros</v>
          </cell>
        </row>
        <row r="577">
          <cell r="D577">
            <v>8202021001</v>
          </cell>
          <cell r="E577" t="str">
            <v>UTILIDAD CAMBIARIA INTERCOMPAÑIAS</v>
          </cell>
          <cell r="F577">
            <v>8202021001</v>
          </cell>
          <cell r="G577">
            <v>7030</v>
          </cell>
          <cell r="H577" t="str">
            <v>Diferencias de cambio, neto</v>
          </cell>
        </row>
        <row r="578">
          <cell r="D578">
            <v>8204041001</v>
          </cell>
          <cell r="E578" t="str">
            <v>UTILIDAD CAMBIARIA PROVEEDORES CAPEX</v>
          </cell>
          <cell r="F578">
            <v>8204041001</v>
          </cell>
          <cell r="G578">
            <v>7030</v>
          </cell>
          <cell r="H578" t="str">
            <v>Diferencias de cambio, neto</v>
          </cell>
        </row>
        <row r="579">
          <cell r="D579">
            <v>8204041002</v>
          </cell>
          <cell r="E579" t="str">
            <v>Utilidad cambiaria proveedores capex (ESTIMADA)</v>
          </cell>
          <cell r="F579">
            <v>8204041002</v>
          </cell>
          <cell r="G579">
            <v>7030</v>
          </cell>
          <cell r="H579" t="str">
            <v>Diferencias de cambio, neto</v>
          </cell>
        </row>
        <row r="580">
          <cell r="D580">
            <v>8207070001</v>
          </cell>
          <cell r="E580" t="str">
            <v>UTILIDAD CAMBIARIA OTROS</v>
          </cell>
          <cell r="F580">
            <v>8207070001</v>
          </cell>
          <cell r="G580">
            <v>7030</v>
          </cell>
          <cell r="H580" t="str">
            <v>Diferencias de cambio, neto</v>
          </cell>
        </row>
        <row r="581">
          <cell r="D581">
            <v>8304011001</v>
          </cell>
          <cell r="E581" t="str">
            <v>PERDIDA CAMBIARIA PROVEEDORES CAPEX</v>
          </cell>
          <cell r="F581">
            <v>8304011001</v>
          </cell>
          <cell r="G581">
            <v>7030</v>
          </cell>
          <cell r="H581" t="str">
            <v>Diferencias de cambio, neto</v>
          </cell>
        </row>
        <row r="582">
          <cell r="D582">
            <v>8305011001</v>
          </cell>
          <cell r="E582" t="str">
            <v>PERDIDA CAMBIARIA PROVEEDORES OPEX</v>
          </cell>
          <cell r="F582">
            <v>8305011001</v>
          </cell>
          <cell r="G582">
            <v>7030</v>
          </cell>
          <cell r="H582" t="str">
            <v>Diferencias de cambio, neto</v>
          </cell>
        </row>
        <row r="583">
          <cell r="D583">
            <v>8307010001</v>
          </cell>
          <cell r="E583" t="str">
            <v>PERDIDA CAMBIARIA OTROS</v>
          </cell>
          <cell r="F583">
            <v>8307010001</v>
          </cell>
          <cell r="G583">
            <v>7030</v>
          </cell>
          <cell r="H583" t="str">
            <v>Diferencias de cambio, neto</v>
          </cell>
        </row>
        <row r="584">
          <cell r="D584">
            <v>8501010007</v>
          </cell>
          <cell r="E584" t="str">
            <v>CONTRIBUCION 5% A LAS GANANCIAS</v>
          </cell>
          <cell r="F584">
            <v>8501010007</v>
          </cell>
          <cell r="G584">
            <v>8010</v>
          </cell>
          <cell r="H584" t="str">
            <v>Impuesto sobre la renta ER</v>
          </cell>
        </row>
        <row r="585">
          <cell r="D585">
            <v>8501011001</v>
          </cell>
          <cell r="E585" t="str">
            <v>ISR</v>
          </cell>
          <cell r="F585">
            <v>8501011001</v>
          </cell>
          <cell r="G585">
            <v>8010</v>
          </cell>
          <cell r="H585" t="str">
            <v>Impuesto sobre la renta ER</v>
          </cell>
        </row>
        <row r="586">
          <cell r="D586">
            <v>8501011002</v>
          </cell>
          <cell r="E586" t="str">
            <v>ISR EJERCICIOS ANTERIORES</v>
          </cell>
          <cell r="F586">
            <v>8501011002</v>
          </cell>
          <cell r="G586">
            <v>8010</v>
          </cell>
          <cell r="H586" t="str">
            <v>Impuesto sobre la renta ER</v>
          </cell>
        </row>
        <row r="587">
          <cell r="D587">
            <v>8502011000</v>
          </cell>
          <cell r="E587" t="str">
            <v>IMPUESTO DE RENTA IMPUESTO DIFERIDO</v>
          </cell>
          <cell r="F587">
            <v>8502011000</v>
          </cell>
          <cell r="G587">
            <v>8010</v>
          </cell>
          <cell r="H587" t="str">
            <v>Impuesto sobre la renta ER</v>
          </cell>
        </row>
        <row r="588">
          <cell r="D588">
            <v>8503010000</v>
          </cell>
          <cell r="E588" t="str">
            <v>IMPUESTOS DIFERIDOS IFRS 15</v>
          </cell>
          <cell r="F588">
            <v>8503010000</v>
          </cell>
          <cell r="G588">
            <v>8010.1</v>
          </cell>
          <cell r="H588" t="str">
            <v>Impuesto sobre la renta ER IFRS</v>
          </cell>
        </row>
        <row r="589">
          <cell r="D589">
            <v>8504010000</v>
          </cell>
          <cell r="E589" t="str">
            <v>IMPUESTOS DIFERIDOS IFRS 9</v>
          </cell>
          <cell r="F589">
            <v>8504010000</v>
          </cell>
          <cell r="G589">
            <v>8010.1</v>
          </cell>
          <cell r="H589" t="str">
            <v>Impuesto sobre la renta ER IFRS</v>
          </cell>
        </row>
        <row r="590">
          <cell r="D590">
            <v>1100300210</v>
          </cell>
          <cell r="E590" t="str">
            <v>PER BANCO AGRÍCOLA 542-007088-0</v>
          </cell>
          <cell r="F590">
            <v>1100300210</v>
          </cell>
          <cell r="G590">
            <v>1010</v>
          </cell>
          <cell r="H590" t="str">
            <v>Efectivo y equivalentes</v>
          </cell>
        </row>
        <row r="591">
          <cell r="D591">
            <v>1100300212</v>
          </cell>
          <cell r="E591" t="str">
            <v>BANCO AGRÍCOLA 542-007088-0 TRANSFERENCIA</v>
          </cell>
          <cell r="F591">
            <v>1100300212</v>
          </cell>
          <cell r="G591">
            <v>1010</v>
          </cell>
          <cell r="H591" t="str">
            <v>Efectivo y equivalentes</v>
          </cell>
        </row>
        <row r="592">
          <cell r="D592">
            <v>1100300215</v>
          </cell>
          <cell r="E592" t="str">
            <v>BANCO AGRÍCOLA 542-007088-0 COBRANZA</v>
          </cell>
          <cell r="F592">
            <v>1100300215</v>
          </cell>
          <cell r="G592">
            <v>1010</v>
          </cell>
          <cell r="H592" t="str">
            <v>Efectivo y equivalentes</v>
          </cell>
        </row>
        <row r="593">
          <cell r="D593">
            <v>1100300220</v>
          </cell>
          <cell r="E593" t="str">
            <v>PER CITIBANK LOCAL 0-110970056</v>
          </cell>
          <cell r="F593">
            <v>1100300220</v>
          </cell>
          <cell r="G593">
            <v>1010</v>
          </cell>
          <cell r="H593" t="str">
            <v>Efectivo y equivalentes</v>
          </cell>
        </row>
        <row r="594">
          <cell r="D594">
            <v>1100300222</v>
          </cell>
          <cell r="E594" t="str">
            <v>CITIBANK LOCAL 0-110970056 TRANSFERENCIA</v>
          </cell>
          <cell r="F594">
            <v>1100300222</v>
          </cell>
          <cell r="G594">
            <v>1010</v>
          </cell>
          <cell r="H594" t="str">
            <v>Efectivo y equivalentes</v>
          </cell>
        </row>
        <row r="595">
          <cell r="D595">
            <v>1100300225</v>
          </cell>
          <cell r="E595" t="str">
            <v>CITIBANK LOCAL  0-110970056 COBRANZA</v>
          </cell>
          <cell r="F595">
            <v>1100300225</v>
          </cell>
          <cell r="G595">
            <v>1010</v>
          </cell>
          <cell r="H595" t="str">
            <v>Efectivo y equivalentes</v>
          </cell>
        </row>
        <row r="596">
          <cell r="D596">
            <v>1100300270</v>
          </cell>
          <cell r="E596" t="str">
            <v>CITIBANK NA LONDON 12598493 SV02</v>
          </cell>
          <cell r="F596">
            <v>1100300270</v>
          </cell>
          <cell r="G596">
            <v>1010</v>
          </cell>
          <cell r="H596" t="str">
            <v>Efectivo y equivalentes</v>
          </cell>
        </row>
        <row r="597">
          <cell r="D597">
            <v>1100300272</v>
          </cell>
          <cell r="E597" t="str">
            <v>CITIBANK NA LONDON 12598493 TRANSFERENCIA</v>
          </cell>
          <cell r="F597">
            <v>1100300272</v>
          </cell>
          <cell r="G597">
            <v>1010</v>
          </cell>
          <cell r="H597" t="str">
            <v>Efectivo y equivalentes</v>
          </cell>
        </row>
        <row r="598">
          <cell r="D598">
            <v>1100300275</v>
          </cell>
          <cell r="E598" t="str">
            <v>CITIBANK NA LONDON 12598493 COBRANZA</v>
          </cell>
          <cell r="F598">
            <v>1100300275</v>
          </cell>
          <cell r="G598">
            <v>1010</v>
          </cell>
          <cell r="H598" t="str">
            <v>Efectivo y equivalentes</v>
          </cell>
        </row>
        <row r="599">
          <cell r="D599">
            <v>1100300320</v>
          </cell>
          <cell r="E599" t="str">
            <v>CITIBANK, N.A. NY 36271654</v>
          </cell>
          <cell r="F599">
            <v>1100300320</v>
          </cell>
          <cell r="G599">
            <v>1010</v>
          </cell>
          <cell r="H599" t="str">
            <v>Efectivo y equivalentes</v>
          </cell>
        </row>
        <row r="600">
          <cell r="D600">
            <v>1100300322</v>
          </cell>
          <cell r="E600" t="str">
            <v>CITIBANK, N.A. NY 36271654 TRANSFERENCIA</v>
          </cell>
          <cell r="F600">
            <v>1100300322</v>
          </cell>
          <cell r="G600">
            <v>1010</v>
          </cell>
          <cell r="H600" t="str">
            <v>Efectivo y equivalentes</v>
          </cell>
        </row>
        <row r="601">
          <cell r="D601">
            <v>1100300325</v>
          </cell>
          <cell r="E601" t="str">
            <v>CITIBANK, N.A. NY 36271654 COBRANZA</v>
          </cell>
          <cell r="F601">
            <v>1100300325</v>
          </cell>
          <cell r="G601">
            <v>1010</v>
          </cell>
          <cell r="H601" t="str">
            <v>Efectivo y equivalentes</v>
          </cell>
        </row>
        <row r="602">
          <cell r="D602">
            <v>1100300350</v>
          </cell>
          <cell r="E602" t="str">
            <v>CITIBANK (PER) 00110970013</v>
          </cell>
          <cell r="F602">
            <v>1100300350</v>
          </cell>
          <cell r="G602">
            <v>1010</v>
          </cell>
          <cell r="H602" t="str">
            <v>Efectivo y equivalentes</v>
          </cell>
        </row>
        <row r="603">
          <cell r="D603">
            <v>1102010001</v>
          </cell>
          <cell r="E603" t="str">
            <v>CLIENTES MASIVO</v>
          </cell>
          <cell r="F603">
            <v>1102010001</v>
          </cell>
          <cell r="G603">
            <v>1020</v>
          </cell>
          <cell r="H603" t="str">
            <v>Cuentas por cobrar comerciales</v>
          </cell>
        </row>
        <row r="604">
          <cell r="D604">
            <v>1102010006</v>
          </cell>
          <cell r="E604" t="str">
            <v xml:space="preserve"> CLIENTES NO RECURRENTES</v>
          </cell>
          <cell r="F604">
            <v>1102010006</v>
          </cell>
          <cell r="G604">
            <v>1020</v>
          </cell>
          <cell r="H604" t="str">
            <v>Cuentas por cobrar comerciales</v>
          </cell>
        </row>
        <row r="605">
          <cell r="D605">
            <v>1102010007</v>
          </cell>
          <cell r="E605" t="str">
            <v>OTROS CLIENTES</v>
          </cell>
          <cell r="F605">
            <v>1102010007</v>
          </cell>
          <cell r="G605">
            <v>1040</v>
          </cell>
          <cell r="H605" t="str">
            <v>Otras cuentas por cobrar</v>
          </cell>
        </row>
        <row r="606">
          <cell r="D606">
            <v>1102010011</v>
          </cell>
          <cell r="E606" t="str">
            <v>CXC AVANCE DE SALDOS</v>
          </cell>
          <cell r="F606">
            <v>1102010011</v>
          </cell>
          <cell r="G606">
            <v>1020</v>
          </cell>
          <cell r="H606" t="str">
            <v>Cuentas por cobrar comerciales</v>
          </cell>
        </row>
        <row r="607">
          <cell r="D607">
            <v>1102010101</v>
          </cell>
          <cell r="E607" t="str">
            <v>PAG.A-COBRANZA X APLICAR</v>
          </cell>
          <cell r="F607">
            <v>1102010101</v>
          </cell>
          <cell r="G607">
            <v>1020</v>
          </cell>
          <cell r="H607" t="str">
            <v>Cuentas por cobrar comerciales</v>
          </cell>
        </row>
        <row r="608">
          <cell r="D608">
            <v>1102010145</v>
          </cell>
          <cell r="E608" t="str">
            <v>CXC VENTAS A CUOTAS</v>
          </cell>
          <cell r="F608">
            <v>1102010145</v>
          </cell>
          <cell r="G608">
            <v>1020</v>
          </cell>
          <cell r="H608" t="str">
            <v>Cuentas por cobrar comerciales</v>
          </cell>
        </row>
        <row r="609">
          <cell r="D609">
            <v>1102010151</v>
          </cell>
          <cell r="E609" t="str">
            <v>UNBILLED CXC</v>
          </cell>
          <cell r="F609">
            <v>1102010151</v>
          </cell>
          <cell r="G609">
            <v>1020</v>
          </cell>
          <cell r="H609" t="str">
            <v>Cuentas por cobrar comerciales</v>
          </cell>
        </row>
        <row r="610">
          <cell r="D610">
            <v>1102020001</v>
          </cell>
          <cell r="E610" t="str">
            <v>ESTIMACION PARA CUENTAS INCOBRABLES</v>
          </cell>
          <cell r="F610">
            <v>1102020001</v>
          </cell>
          <cell r="G610">
            <v>1020</v>
          </cell>
          <cell r="H610" t="str">
            <v>Cuentas por cobrar comerciales</v>
          </cell>
        </row>
        <row r="611">
          <cell r="D611">
            <v>1102031001</v>
          </cell>
          <cell r="E611" t="str">
            <v>DISTRIBUIDORES</v>
          </cell>
          <cell r="F611">
            <v>1102031001</v>
          </cell>
          <cell r="G611">
            <v>1020</v>
          </cell>
          <cell r="H611" t="str">
            <v>Cuentas por cobrar comerciales</v>
          </cell>
        </row>
        <row r="612">
          <cell r="D612">
            <v>1102031003</v>
          </cell>
          <cell r="E612" t="str">
            <v>CADENAS COMERCIALES</v>
          </cell>
          <cell r="F612">
            <v>1102031003</v>
          </cell>
          <cell r="G612">
            <v>1020</v>
          </cell>
          <cell r="H612" t="str">
            <v>Cuentas por cobrar comerciales</v>
          </cell>
        </row>
        <row r="613">
          <cell r="D613">
            <v>1102049003</v>
          </cell>
          <cell r="E613" t="str">
            <v>ESTIMACIÓN PARA CUENTAS INCOBRABLES DISTRIBUIDORES</v>
          </cell>
          <cell r="F613">
            <v>1102049003</v>
          </cell>
          <cell r="G613">
            <v>1020</v>
          </cell>
          <cell r="H613" t="str">
            <v>Cuentas por cobrar comerciales</v>
          </cell>
        </row>
        <row r="614">
          <cell r="D614">
            <v>1102100000</v>
          </cell>
          <cell r="E614" t="str">
            <v>RESERVA CUENTAS INCOBRABLES CLIENTES IFRS 9</v>
          </cell>
          <cell r="F614">
            <v>1102100000</v>
          </cell>
          <cell r="G614">
            <v>1020</v>
          </cell>
          <cell r="H614" t="str">
            <v>Cuentas por cobrar comerciales IFRS</v>
          </cell>
        </row>
        <row r="615">
          <cell r="D615">
            <v>1103010166</v>
          </cell>
          <cell r="E615" t="str">
            <v>D.DIFICIL COBRO DEUDORES VARIOS</v>
          </cell>
          <cell r="F615">
            <v>1103010166</v>
          </cell>
          <cell r="G615">
            <v>1040</v>
          </cell>
          <cell r="H615" t="str">
            <v>Otras cuentas por cobrar</v>
          </cell>
        </row>
        <row r="616">
          <cell r="D616">
            <v>1103010205</v>
          </cell>
          <cell r="E616" t="str">
            <v>DEUDORES VARIOS EMBARGOS</v>
          </cell>
          <cell r="F616">
            <v>1103010205</v>
          </cell>
          <cell r="G616">
            <v>1040</v>
          </cell>
          <cell r="H616" t="str">
            <v>Otras cuentas por cobrar</v>
          </cell>
        </row>
        <row r="617">
          <cell r="D617">
            <v>1103011001</v>
          </cell>
          <cell r="E617" t="str">
            <v>OTROS DEUDORES</v>
          </cell>
          <cell r="F617">
            <v>1103011001</v>
          </cell>
          <cell r="G617">
            <v>1040</v>
          </cell>
          <cell r="H617" t="str">
            <v>Otras cuentas por cobrar</v>
          </cell>
        </row>
        <row r="618">
          <cell r="D618">
            <v>1103020056</v>
          </cell>
          <cell r="E618" t="str">
            <v>RETENCION IVA CREDITO TRIBUTARIO</v>
          </cell>
          <cell r="F618">
            <v>1103020056</v>
          </cell>
          <cell r="G618">
            <v>1040</v>
          </cell>
          <cell r="H618" t="str">
            <v>Otras cuentas por cobrar</v>
          </cell>
        </row>
        <row r="619">
          <cell r="D619">
            <v>1103020070</v>
          </cell>
          <cell r="E619" t="str">
            <v>RETENCION RENTA POR OTROS RENDIMIENTOS FINANCIEROS</v>
          </cell>
          <cell r="F619">
            <v>1103020070</v>
          </cell>
          <cell r="G619">
            <v>1040</v>
          </cell>
          <cell r="H619" t="str">
            <v>Otras cuentas por cobrar</v>
          </cell>
        </row>
        <row r="620">
          <cell r="D620">
            <v>1103020077</v>
          </cell>
          <cell r="E620" t="str">
            <v>RETENCION SOBRE OPERACIONES FINANCIERAS</v>
          </cell>
          <cell r="F620">
            <v>1103020077</v>
          </cell>
          <cell r="G620">
            <v>1040</v>
          </cell>
          <cell r="H620" t="str">
            <v>Otras cuentas por cobrar</v>
          </cell>
        </row>
        <row r="621">
          <cell r="D621">
            <v>1103020078</v>
          </cell>
          <cell r="E621" t="str">
            <v>IMPUESTO ESPECIAL A LA SEGURIDAD</v>
          </cell>
          <cell r="F621">
            <v>1103020078</v>
          </cell>
          <cell r="G621">
            <v>1040</v>
          </cell>
          <cell r="H621" t="str">
            <v>Otras cuentas por cobrar</v>
          </cell>
        </row>
        <row r="622">
          <cell r="D622">
            <v>1103020098</v>
          </cell>
          <cell r="E622" t="str">
            <v>IMPUESTOS RETENIDOS IVA</v>
          </cell>
          <cell r="F622">
            <v>1103020098</v>
          </cell>
          <cell r="G622">
            <v>1040</v>
          </cell>
          <cell r="H622" t="str">
            <v>Otras cuentas por cobrar</v>
          </cell>
        </row>
        <row r="623">
          <cell r="D623">
            <v>1103020117</v>
          </cell>
          <cell r="E623" t="str">
            <v>SALDO A FAVOR DE IVA</v>
          </cell>
          <cell r="F623">
            <v>1103020117</v>
          </cell>
          <cell r="G623">
            <v>1040</v>
          </cell>
          <cell r="H623" t="str">
            <v>Otras cuentas por cobrar</v>
          </cell>
        </row>
        <row r="624">
          <cell r="D624">
            <v>1103020125</v>
          </cell>
          <cell r="E624" t="str">
            <v>ANTICIPO IMPUESTO A LA RENTA</v>
          </cell>
          <cell r="F624">
            <v>1103020125</v>
          </cell>
          <cell r="G624">
            <v>1040</v>
          </cell>
          <cell r="H624" t="str">
            <v>Otras cuentas por cobrar</v>
          </cell>
        </row>
        <row r="625">
          <cell r="D625">
            <v>1103040001</v>
          </cell>
          <cell r="E625" t="str">
            <v>INTERCONEXION</v>
          </cell>
          <cell r="F625">
            <v>1103040001</v>
          </cell>
          <cell r="G625">
            <v>1020</v>
          </cell>
          <cell r="H625" t="str">
            <v>Cuentas por cobrar comerciales</v>
          </cell>
        </row>
        <row r="626">
          <cell r="D626">
            <v>1103040010</v>
          </cell>
          <cell r="E626" t="str">
            <v>ROAMING</v>
          </cell>
          <cell r="F626">
            <v>1103040010</v>
          </cell>
          <cell r="G626">
            <v>1020</v>
          </cell>
          <cell r="H626" t="str">
            <v>Cuentas por cobrar comerciales</v>
          </cell>
        </row>
        <row r="627">
          <cell r="D627">
            <v>1103040015</v>
          </cell>
          <cell r="E627" t="str">
            <v>PROVISION CARTERA ROAMING</v>
          </cell>
          <cell r="F627">
            <v>1103040015</v>
          </cell>
          <cell r="G627">
            <v>1020</v>
          </cell>
          <cell r="H627" t="str">
            <v>Cuentas por cobrar comerciales</v>
          </cell>
        </row>
        <row r="628">
          <cell r="D628">
            <v>1104000002</v>
          </cell>
          <cell r="E628" t="str">
            <v>SUBSIDIARIAS INTRACOMPAÑIAS</v>
          </cell>
          <cell r="F628">
            <v>1104000002</v>
          </cell>
          <cell r="G628">
            <v>1030</v>
          </cell>
          <cell r="H628" t="str">
            <v>Cuentas por cobrar partes relacionadas</v>
          </cell>
        </row>
        <row r="629">
          <cell r="D629">
            <v>1104001001</v>
          </cell>
          <cell r="E629" t="str">
            <v>SUBSIDIARIAS</v>
          </cell>
          <cell r="F629">
            <v>1104001001</v>
          </cell>
          <cell r="G629">
            <v>1030</v>
          </cell>
          <cell r="H629" t="str">
            <v>Cuentas por cobrar partes relacionadas</v>
          </cell>
        </row>
        <row r="630">
          <cell r="D630">
            <v>1104011001</v>
          </cell>
          <cell r="E630" t="str">
            <v>PARTES RELACIONADAS AMX</v>
          </cell>
          <cell r="F630">
            <v>1104011001</v>
          </cell>
          <cell r="G630">
            <v>1030</v>
          </cell>
          <cell r="H630" t="str">
            <v>Cuentas por cobrar partes relacionadas</v>
          </cell>
        </row>
        <row r="631">
          <cell r="D631">
            <v>1104021001</v>
          </cell>
          <cell r="E631" t="str">
            <v>PARTES RELACIONADAS CARSO</v>
          </cell>
          <cell r="F631">
            <v>1104021001</v>
          </cell>
          <cell r="G631">
            <v>1030</v>
          </cell>
          <cell r="H631" t="str">
            <v>Cuentas por cobrar partes relacionadas</v>
          </cell>
        </row>
        <row r="632">
          <cell r="D632">
            <v>1105010001</v>
          </cell>
          <cell r="E632" t="str">
            <v>ALMACEN DE EQUIPO CELULAR</v>
          </cell>
          <cell r="F632">
            <v>1105010001</v>
          </cell>
          <cell r="G632">
            <v>1050</v>
          </cell>
          <cell r="H632" t="str">
            <v>Inventarios para la venta</v>
          </cell>
        </row>
        <row r="633">
          <cell r="D633">
            <v>1105010019</v>
          </cell>
          <cell r="E633" t="str">
            <v>MERCADERIAS FIJA INALAMBRICA</v>
          </cell>
          <cell r="F633">
            <v>1105010019</v>
          </cell>
          <cell r="G633">
            <v>1050</v>
          </cell>
          <cell r="H633" t="str">
            <v>Inventarios para la venta</v>
          </cell>
        </row>
        <row r="634">
          <cell r="D634">
            <v>1105010023</v>
          </cell>
          <cell r="E634" t="str">
            <v>MERCADERIA EN TRANSITO DEL EXTERIOR CELULAR</v>
          </cell>
          <cell r="F634">
            <v>1105010023</v>
          </cell>
          <cell r="G634">
            <v>1050</v>
          </cell>
          <cell r="H634" t="str">
            <v>Inventarios para la venta</v>
          </cell>
        </row>
        <row r="635">
          <cell r="D635">
            <v>1105020002</v>
          </cell>
          <cell r="E635" t="str">
            <v>ALMACEN DE ACCESORIOS</v>
          </cell>
          <cell r="F635">
            <v>1105020002</v>
          </cell>
          <cell r="G635">
            <v>1050</v>
          </cell>
          <cell r="H635" t="str">
            <v>Inventarios para la venta</v>
          </cell>
        </row>
        <row r="636">
          <cell r="D636">
            <v>1105030001</v>
          </cell>
          <cell r="E636" t="str">
            <v>ESTIMACION EQUIPO OBSOLETO CELULAR</v>
          </cell>
          <cell r="F636">
            <v>1105030001</v>
          </cell>
          <cell r="G636">
            <v>1050</v>
          </cell>
          <cell r="H636" t="str">
            <v>Inventarios para la venta</v>
          </cell>
        </row>
        <row r="637">
          <cell r="D637">
            <v>1105050030</v>
          </cell>
          <cell r="E637" t="str">
            <v>INVENTARIO DE EQUIPOS: COMPUTA</v>
          </cell>
          <cell r="F637">
            <v>1105050030</v>
          </cell>
          <cell r="G637">
            <v>1050</v>
          </cell>
          <cell r="H637" t="str">
            <v>Inventarios para la venta</v>
          </cell>
        </row>
        <row r="638">
          <cell r="D638">
            <v>1105060001</v>
          </cell>
          <cell r="E638" t="str">
            <v>ALMACEN DE FICHAS</v>
          </cell>
          <cell r="F638">
            <v>1105060001</v>
          </cell>
          <cell r="G638">
            <v>1050</v>
          </cell>
          <cell r="H638" t="str">
            <v>Inventarios para la venta</v>
          </cell>
        </row>
        <row r="639">
          <cell r="D639">
            <v>1105070004</v>
          </cell>
          <cell r="E639" t="str">
            <v>TARJETAS SIM CARDS (TIM CHIP) - PACK</v>
          </cell>
          <cell r="F639">
            <v>1105070004</v>
          </cell>
          <cell r="G639">
            <v>1050</v>
          </cell>
          <cell r="H639" t="str">
            <v>Inventarios para la venta</v>
          </cell>
        </row>
        <row r="640">
          <cell r="D640">
            <v>1106020037</v>
          </cell>
          <cell r="E640" t="str">
            <v>IMPUESTOS PREDIALES Y MUNICIPA</v>
          </cell>
          <cell r="F640">
            <v>1106020037</v>
          </cell>
          <cell r="G640">
            <v>1060</v>
          </cell>
          <cell r="H640" t="str">
            <v>Gastos pagados por anticipado</v>
          </cell>
        </row>
        <row r="641">
          <cell r="D641">
            <v>1106020038</v>
          </cell>
          <cell r="E641" t="str">
            <v>GASTOS PAGADOS POR ANTICIPADO</v>
          </cell>
          <cell r="F641">
            <v>1106020038</v>
          </cell>
          <cell r="G641">
            <v>1060</v>
          </cell>
          <cell r="H641" t="str">
            <v>Gastos pagados por anticipado</v>
          </cell>
        </row>
        <row r="642">
          <cell r="D642">
            <v>1107000000</v>
          </cell>
          <cell r="E642" t="str">
            <v>GASTOS ANTICIPADOS POR COMISIONES IFRS 15</v>
          </cell>
          <cell r="F642">
            <v>1107000000</v>
          </cell>
          <cell r="G642">
            <v>1060.0999999999999</v>
          </cell>
          <cell r="H642" t="str">
            <v>Gastos pagados por anticipado IFRS</v>
          </cell>
        </row>
        <row r="643">
          <cell r="D643">
            <v>1107010000</v>
          </cell>
          <cell r="E643" t="str">
            <v>AMORT. GASTOS ANTICIPADOS POR COMISIONES IFRS 15</v>
          </cell>
          <cell r="F643">
            <v>1107010000</v>
          </cell>
          <cell r="G643">
            <v>1060.0999999999999</v>
          </cell>
          <cell r="H643" t="str">
            <v>Gastos pagados por anticipado IFRS</v>
          </cell>
        </row>
        <row r="644">
          <cell r="D644">
            <v>1107020000</v>
          </cell>
          <cell r="E644" t="str">
            <v>ACTIVO POR ASIGNACIÓN A EQUIPOS IFRS 15</v>
          </cell>
          <cell r="F644">
            <v>1107020000</v>
          </cell>
          <cell r="G644">
            <v>1060.2</v>
          </cell>
          <cell r="H644" t="str">
            <v>Gastos pagados por anticipado IFRS</v>
          </cell>
        </row>
        <row r="645">
          <cell r="D645">
            <v>1107030000</v>
          </cell>
          <cell r="E645" t="str">
            <v>AMORT. ACTIVO POR ASIGNACIÓN A EQUIPOS IFRS 15</v>
          </cell>
          <cell r="F645">
            <v>1107030000</v>
          </cell>
          <cell r="G645">
            <v>1060.2</v>
          </cell>
          <cell r="H645" t="str">
            <v>Gastos pagados por anticipado IFRS</v>
          </cell>
        </row>
        <row r="646">
          <cell r="D646">
            <v>1201010010</v>
          </cell>
          <cell r="E646" t="str">
            <v>ACCIONES ADQUIRIDAS</v>
          </cell>
          <cell r="F646">
            <v>1201010010</v>
          </cell>
          <cell r="G646">
            <v>1090</v>
          </cell>
          <cell r="H646" t="str">
            <v>Inversiones en instrumentos patrimoniales</v>
          </cell>
        </row>
        <row r="647">
          <cell r="D647">
            <v>1301010001</v>
          </cell>
          <cell r="E647" t="str">
            <v>CX - CENTRALES TELEF DIGITALES</v>
          </cell>
          <cell r="F647">
            <v>1301010001</v>
          </cell>
          <cell r="G647">
            <v>1110</v>
          </cell>
          <cell r="H647" t="str">
            <v>Propiedad, planta y equipo</v>
          </cell>
        </row>
        <row r="648">
          <cell r="D648">
            <v>1301010005</v>
          </cell>
          <cell r="E648" t="str">
            <v>BASE STATION CONTROLLER (BSC)</v>
          </cell>
          <cell r="F648">
            <v>1301010005</v>
          </cell>
          <cell r="G648">
            <v>1110</v>
          </cell>
          <cell r="H648" t="str">
            <v>Propiedad, planta y equipo</v>
          </cell>
        </row>
        <row r="649">
          <cell r="D649">
            <v>1301010007</v>
          </cell>
          <cell r="E649" t="str">
            <v>MEDIA GATEWAY</v>
          </cell>
          <cell r="F649">
            <v>1301010007</v>
          </cell>
          <cell r="G649">
            <v>1110</v>
          </cell>
          <cell r="H649" t="str">
            <v>Propiedad, planta y equipo</v>
          </cell>
        </row>
        <row r="650">
          <cell r="D650">
            <v>1301010009</v>
          </cell>
          <cell r="E650" t="str">
            <v>MOBILE SERVICES SWITCHING CENTER (MSSC)</v>
          </cell>
          <cell r="F650">
            <v>1301010009</v>
          </cell>
          <cell r="G650">
            <v>1110</v>
          </cell>
          <cell r="H650" t="str">
            <v>Propiedad, planta y equipo</v>
          </cell>
        </row>
        <row r="651">
          <cell r="D651">
            <v>1301010010</v>
          </cell>
          <cell r="E651" t="str">
            <v>MSC SERVER</v>
          </cell>
          <cell r="F651">
            <v>1301010010</v>
          </cell>
          <cell r="G651">
            <v>1110</v>
          </cell>
          <cell r="H651" t="str">
            <v>Propiedad, planta y equipo</v>
          </cell>
        </row>
        <row r="652">
          <cell r="D652">
            <v>1301010011</v>
          </cell>
          <cell r="E652" t="str">
            <v>RADIO NETWORK CONTROLLER</v>
          </cell>
          <cell r="F652">
            <v>1301010011</v>
          </cell>
          <cell r="G652">
            <v>1110</v>
          </cell>
          <cell r="H652" t="str">
            <v>Propiedad, planta y equipo</v>
          </cell>
        </row>
        <row r="653">
          <cell r="D653">
            <v>1301030039</v>
          </cell>
          <cell r="E653" t="str">
            <v>MSC - EQUIPO DIVERSO</v>
          </cell>
          <cell r="F653">
            <v>1301030039</v>
          </cell>
          <cell r="G653">
            <v>1110</v>
          </cell>
          <cell r="H653" t="str">
            <v>Propiedad, planta y equipo</v>
          </cell>
        </row>
        <row r="654">
          <cell r="D654">
            <v>1301040015</v>
          </cell>
          <cell r="E654" t="str">
            <v>PTE - POSTES</v>
          </cell>
          <cell r="F654">
            <v>1301040015</v>
          </cell>
          <cell r="G654">
            <v>1110</v>
          </cell>
          <cell r="H654" t="str">
            <v>Propiedad, planta y equipo</v>
          </cell>
        </row>
        <row r="655">
          <cell r="D655">
            <v>1301050021</v>
          </cell>
          <cell r="E655" t="str">
            <v>PTI - HERRAMIENTAS/ EQ. MEDICION</v>
          </cell>
          <cell r="F655">
            <v>1301050021</v>
          </cell>
          <cell r="G655">
            <v>1110</v>
          </cell>
          <cell r="H655" t="str">
            <v>Propiedad, planta y equipo</v>
          </cell>
        </row>
        <row r="656">
          <cell r="D656">
            <v>1301060007</v>
          </cell>
          <cell r="E656" t="str">
            <v>SERVIDORES</v>
          </cell>
          <cell r="F656">
            <v>1301060007</v>
          </cell>
          <cell r="G656">
            <v>1110</v>
          </cell>
          <cell r="H656" t="str">
            <v>Propiedad, planta y equipo</v>
          </cell>
        </row>
        <row r="657">
          <cell r="D657">
            <v>1301070012</v>
          </cell>
          <cell r="E657" t="str">
            <v>TX - EQUIPO OPTICO</v>
          </cell>
          <cell r="F657">
            <v>1301070012</v>
          </cell>
          <cell r="G657">
            <v>1110</v>
          </cell>
          <cell r="H657" t="str">
            <v>Propiedad, planta y equipo</v>
          </cell>
        </row>
        <row r="658">
          <cell r="D658">
            <v>1301090000</v>
          </cell>
          <cell r="E658" t="str">
            <v>DESMANTELAMIENTO DE RED</v>
          </cell>
          <cell r="F658">
            <v>1301090000</v>
          </cell>
          <cell r="G658">
            <v>1110</v>
          </cell>
          <cell r="H658" t="str">
            <v>Propiedad, planta y equipo</v>
          </cell>
        </row>
        <row r="659">
          <cell r="D659">
            <v>1301090001</v>
          </cell>
          <cell r="E659" t="str">
            <v>RADIO BASES</v>
          </cell>
          <cell r="F659">
            <v>1301090001</v>
          </cell>
          <cell r="G659">
            <v>1110</v>
          </cell>
          <cell r="H659" t="str">
            <v>Propiedad, planta y equipo</v>
          </cell>
        </row>
        <row r="660">
          <cell r="D660">
            <v>1301090002</v>
          </cell>
          <cell r="E660" t="str">
            <v>REPETIDORES</v>
          </cell>
          <cell r="F660">
            <v>1301090002</v>
          </cell>
          <cell r="G660">
            <v>1110</v>
          </cell>
          <cell r="H660" t="str">
            <v>Propiedad, planta y equipo</v>
          </cell>
        </row>
        <row r="661">
          <cell r="D661">
            <v>1301090004</v>
          </cell>
          <cell r="E661" t="str">
            <v>TORRES DE TRANSMISION</v>
          </cell>
          <cell r="F661">
            <v>1301090004</v>
          </cell>
          <cell r="G661">
            <v>1110</v>
          </cell>
          <cell r="H661" t="str">
            <v>Propiedad, planta y equipo</v>
          </cell>
        </row>
        <row r="662">
          <cell r="D662">
            <v>1301090005</v>
          </cell>
          <cell r="E662" t="str">
            <v>BASE TRANSCEIVER STATION (BTS)</v>
          </cell>
          <cell r="F662">
            <v>1301090005</v>
          </cell>
          <cell r="G662">
            <v>1110</v>
          </cell>
          <cell r="H662" t="str">
            <v>Propiedad, planta y equipo</v>
          </cell>
        </row>
        <row r="663">
          <cell r="D663">
            <v>1301090009</v>
          </cell>
          <cell r="E663" t="str">
            <v>UNIVERSAL MOBILE TELECOMMUNICATIONS SYS</v>
          </cell>
          <cell r="F663">
            <v>1301090009</v>
          </cell>
          <cell r="G663">
            <v>1110</v>
          </cell>
          <cell r="H663" t="str">
            <v>Propiedad, planta y equipo</v>
          </cell>
        </row>
        <row r="664">
          <cell r="D664">
            <v>1301090014</v>
          </cell>
          <cell r="E664" t="str">
            <v>LONG TERM EVOLUTION (4G)</v>
          </cell>
          <cell r="F664">
            <v>1301090014</v>
          </cell>
          <cell r="G664">
            <v>1110</v>
          </cell>
          <cell r="H664" t="str">
            <v>Propiedad, planta y equipo</v>
          </cell>
        </row>
        <row r="665">
          <cell r="D665">
            <v>1301090016</v>
          </cell>
          <cell r="E665" t="str">
            <v>REPETIDORES 4G</v>
          </cell>
          <cell r="F665">
            <v>1301090016</v>
          </cell>
          <cell r="G665">
            <v>1110</v>
          </cell>
          <cell r="H665" t="str">
            <v>Propiedad, planta y equipo</v>
          </cell>
        </row>
        <row r="666">
          <cell r="D666">
            <v>1301100001</v>
          </cell>
          <cell r="E666" t="str">
            <v>AIRES ACONDICIONADOS</v>
          </cell>
          <cell r="F666">
            <v>1301100001</v>
          </cell>
          <cell r="G666">
            <v>1110</v>
          </cell>
          <cell r="H666" t="str">
            <v>Propiedad, planta y equipo</v>
          </cell>
        </row>
        <row r="667">
          <cell r="D667">
            <v>1301100002</v>
          </cell>
          <cell r="E667" t="str">
            <v>CLIMATIZACION DE EDIFICIOS</v>
          </cell>
          <cell r="F667">
            <v>1301100002</v>
          </cell>
          <cell r="G667">
            <v>1110</v>
          </cell>
          <cell r="H667" t="str">
            <v>Propiedad, planta y equipo</v>
          </cell>
        </row>
        <row r="668">
          <cell r="D668">
            <v>1301100004</v>
          </cell>
          <cell r="E668" t="str">
            <v>EQUIPO DE FUERZA</v>
          </cell>
          <cell r="F668">
            <v>1301100004</v>
          </cell>
          <cell r="G668">
            <v>1110</v>
          </cell>
          <cell r="H668" t="str">
            <v>Propiedad, planta y equipo</v>
          </cell>
        </row>
        <row r="669">
          <cell r="D669">
            <v>1301100005</v>
          </cell>
          <cell r="E669" t="str">
            <v>CORRIENTE ALTERNA SUBESTACIONS.</v>
          </cell>
          <cell r="F669">
            <v>1301100005</v>
          </cell>
          <cell r="G669">
            <v>1110</v>
          </cell>
          <cell r="H669" t="str">
            <v>Propiedad, planta y equipo</v>
          </cell>
        </row>
        <row r="670">
          <cell r="D670">
            <v>1301100006</v>
          </cell>
          <cell r="E670" t="str">
            <v>CORRIENTE ALTERNA GPOS. ELECTROGENOS Y TANQ</v>
          </cell>
          <cell r="F670">
            <v>1301100006</v>
          </cell>
          <cell r="G670">
            <v>1110</v>
          </cell>
          <cell r="H670" t="str">
            <v>Propiedad, planta y equipo</v>
          </cell>
        </row>
        <row r="671">
          <cell r="D671">
            <v>1301100008</v>
          </cell>
          <cell r="E671" t="str">
            <v>CORRIENTE DIRECTA INVER.RECTIFIC.CONVERT</v>
          </cell>
          <cell r="F671">
            <v>1301100008</v>
          </cell>
          <cell r="G671">
            <v>1110</v>
          </cell>
          <cell r="H671" t="str">
            <v>Propiedad, planta y equipo</v>
          </cell>
        </row>
        <row r="672">
          <cell r="D672">
            <v>1301100009</v>
          </cell>
          <cell r="E672" t="str">
            <v>CORRIENTE DIRECTA BATERIAS.</v>
          </cell>
          <cell r="F672">
            <v>1301100009</v>
          </cell>
          <cell r="G672">
            <v>1110</v>
          </cell>
          <cell r="H672" t="str">
            <v>Propiedad, planta y equipo</v>
          </cell>
        </row>
        <row r="673">
          <cell r="D673">
            <v>1301110009</v>
          </cell>
          <cell r="E673" t="str">
            <v>EQUIPO DE COMPUTO CENTRAL</v>
          </cell>
          <cell r="F673">
            <v>1301110009</v>
          </cell>
          <cell r="G673">
            <v>1110</v>
          </cell>
          <cell r="H673" t="str">
            <v>Propiedad, planta y equipo</v>
          </cell>
        </row>
        <row r="674">
          <cell r="D674">
            <v>1301110010</v>
          </cell>
          <cell r="E674" t="str">
            <v>EQUIPO DE COMPUTO PERIFERICO</v>
          </cell>
          <cell r="F674">
            <v>1301110010</v>
          </cell>
          <cell r="G674">
            <v>1110</v>
          </cell>
          <cell r="H674" t="str">
            <v>Propiedad, planta y equipo</v>
          </cell>
        </row>
        <row r="675">
          <cell r="D675">
            <v>1301114009</v>
          </cell>
          <cell r="E675" t="str">
            <v>MBL -ACTIVOS MENORES</v>
          </cell>
          <cell r="F675">
            <v>1301114009</v>
          </cell>
          <cell r="G675">
            <v>1110</v>
          </cell>
          <cell r="H675" t="str">
            <v>Propiedad, planta y equipo</v>
          </cell>
        </row>
        <row r="676">
          <cell r="D676">
            <v>1301120005</v>
          </cell>
          <cell r="E676" t="str">
            <v>INM - INSTALACIONES Y MEJORAS</v>
          </cell>
          <cell r="F676">
            <v>1301120005</v>
          </cell>
          <cell r="G676">
            <v>1110</v>
          </cell>
          <cell r="H676" t="str">
            <v>Propiedad, planta y equipo</v>
          </cell>
        </row>
        <row r="677">
          <cell r="D677">
            <v>1301120007</v>
          </cell>
          <cell r="E677" t="str">
            <v>TERRENO</v>
          </cell>
          <cell r="F677">
            <v>1301120007</v>
          </cell>
          <cell r="G677">
            <v>1110</v>
          </cell>
          <cell r="H677" t="str">
            <v>Propiedad, planta y equipo</v>
          </cell>
        </row>
        <row r="678">
          <cell r="D678">
            <v>1303010001</v>
          </cell>
          <cell r="E678" t="str">
            <v>DEP. CENTRALES TELEF DIGITALES</v>
          </cell>
          <cell r="F678">
            <v>1303010001</v>
          </cell>
          <cell r="G678">
            <v>1110</v>
          </cell>
          <cell r="H678" t="str">
            <v>Propiedad, planta y equipo</v>
          </cell>
        </row>
        <row r="679">
          <cell r="D679">
            <v>1303010005</v>
          </cell>
          <cell r="E679" t="str">
            <v>DEP. BASE STATION CONTROLLER (BSC)</v>
          </cell>
          <cell r="F679">
            <v>1303010005</v>
          </cell>
          <cell r="G679">
            <v>1110</v>
          </cell>
          <cell r="H679" t="str">
            <v>Propiedad, planta y equipo</v>
          </cell>
        </row>
        <row r="680">
          <cell r="D680">
            <v>1303010007</v>
          </cell>
          <cell r="E680" t="str">
            <v>DEP. MEDIA GATEWAY</v>
          </cell>
          <cell r="F680">
            <v>1303010007</v>
          </cell>
          <cell r="G680">
            <v>1110</v>
          </cell>
          <cell r="H680" t="str">
            <v>Propiedad, planta y equipo</v>
          </cell>
        </row>
        <row r="681">
          <cell r="D681">
            <v>1303010009</v>
          </cell>
          <cell r="E681" t="str">
            <v>DEP. MOBILE SERV. SWITCHING CENTER (MSS</v>
          </cell>
          <cell r="F681">
            <v>1303010009</v>
          </cell>
          <cell r="G681">
            <v>1110</v>
          </cell>
          <cell r="H681" t="str">
            <v>Propiedad, planta y equipo</v>
          </cell>
        </row>
        <row r="682">
          <cell r="D682">
            <v>1303010010</v>
          </cell>
          <cell r="E682" t="str">
            <v>DEP. MSC SERVER</v>
          </cell>
          <cell r="F682">
            <v>1303010010</v>
          </cell>
          <cell r="G682">
            <v>1110</v>
          </cell>
          <cell r="H682" t="str">
            <v>Propiedad, planta y equipo</v>
          </cell>
        </row>
        <row r="683">
          <cell r="D683">
            <v>1303010011</v>
          </cell>
          <cell r="E683" t="str">
            <v>DEP. RADIO NETWORK CONTROLLER</v>
          </cell>
          <cell r="F683">
            <v>1303010011</v>
          </cell>
          <cell r="G683">
            <v>1110</v>
          </cell>
          <cell r="H683" t="str">
            <v>Propiedad, planta y equipo</v>
          </cell>
        </row>
        <row r="684">
          <cell r="D684">
            <v>1303030039</v>
          </cell>
          <cell r="E684" t="str">
            <v>DEP. MSC - EQUIPO DIVERSO</v>
          </cell>
          <cell r="F684">
            <v>1303030039</v>
          </cell>
          <cell r="G684">
            <v>1110</v>
          </cell>
          <cell r="H684" t="str">
            <v>Propiedad, planta y equipo</v>
          </cell>
        </row>
        <row r="685">
          <cell r="D685">
            <v>1303040015</v>
          </cell>
          <cell r="E685" t="str">
            <v>DEP. POSTES</v>
          </cell>
          <cell r="F685">
            <v>1303040015</v>
          </cell>
          <cell r="G685">
            <v>1110</v>
          </cell>
          <cell r="H685" t="str">
            <v>Propiedad, planta y equipo</v>
          </cell>
        </row>
        <row r="686">
          <cell r="D686">
            <v>1303050021</v>
          </cell>
          <cell r="E686" t="str">
            <v>DEP. HERRAMIENTAS/ EQ.  MEDICION</v>
          </cell>
          <cell r="F686">
            <v>1303050021</v>
          </cell>
          <cell r="G686">
            <v>1110</v>
          </cell>
          <cell r="H686" t="str">
            <v>Propiedad, planta y equipo</v>
          </cell>
        </row>
        <row r="687">
          <cell r="D687">
            <v>1303060007</v>
          </cell>
          <cell r="E687" t="str">
            <v>DEPRECIACION SERVIDORES</v>
          </cell>
          <cell r="F687">
            <v>1303060007</v>
          </cell>
          <cell r="G687">
            <v>1110</v>
          </cell>
          <cell r="H687" t="str">
            <v>Propiedad, planta y equipo</v>
          </cell>
        </row>
        <row r="688">
          <cell r="D688">
            <v>1303070012</v>
          </cell>
          <cell r="E688" t="str">
            <v>DEP. EQUIPO OPTICO</v>
          </cell>
          <cell r="F688">
            <v>1303070012</v>
          </cell>
          <cell r="G688">
            <v>1110</v>
          </cell>
          <cell r="H688" t="str">
            <v>Propiedad, planta y equipo</v>
          </cell>
        </row>
        <row r="689">
          <cell r="D689">
            <v>1303090000</v>
          </cell>
          <cell r="E689" t="str">
            <v>DEPRECIACIÓN ACUMULADA DESMANTELAMIENTO RED</v>
          </cell>
          <cell r="F689">
            <v>1303090000</v>
          </cell>
          <cell r="G689">
            <v>1110</v>
          </cell>
          <cell r="H689" t="str">
            <v>Propiedad, planta y equipo</v>
          </cell>
        </row>
        <row r="690">
          <cell r="D690">
            <v>1303090001</v>
          </cell>
          <cell r="E690" t="str">
            <v>DEP. RADIO BASES</v>
          </cell>
          <cell r="F690">
            <v>1303090001</v>
          </cell>
          <cell r="G690">
            <v>1110</v>
          </cell>
          <cell r="H690" t="str">
            <v>Propiedad, planta y equipo</v>
          </cell>
        </row>
        <row r="691">
          <cell r="D691">
            <v>1303090002</v>
          </cell>
          <cell r="E691" t="str">
            <v>DEP. REPETIDORES</v>
          </cell>
          <cell r="F691">
            <v>1303090002</v>
          </cell>
          <cell r="G691">
            <v>1110</v>
          </cell>
          <cell r="H691" t="str">
            <v>Propiedad, planta y equipo</v>
          </cell>
        </row>
        <row r="692">
          <cell r="D692">
            <v>1303090004</v>
          </cell>
          <cell r="E692" t="str">
            <v>DEP. TORRES DE TRANSMISION</v>
          </cell>
          <cell r="F692">
            <v>1303090004</v>
          </cell>
          <cell r="G692">
            <v>1110</v>
          </cell>
          <cell r="H692" t="str">
            <v>Propiedad, planta y equipo</v>
          </cell>
        </row>
        <row r="693">
          <cell r="D693">
            <v>1303090005</v>
          </cell>
          <cell r="E693" t="str">
            <v>DEP. BASE TRANSCEIVER STATION (BTS)</v>
          </cell>
          <cell r="F693">
            <v>1303090005</v>
          </cell>
          <cell r="G693">
            <v>1110</v>
          </cell>
          <cell r="H693" t="str">
            <v>Propiedad, planta y equipo</v>
          </cell>
        </row>
        <row r="694">
          <cell r="D694">
            <v>1303090009</v>
          </cell>
          <cell r="E694" t="str">
            <v>DEP. UNIVERSAL MOBILE TELECOMMUNICATION</v>
          </cell>
          <cell r="F694">
            <v>1303090009</v>
          </cell>
          <cell r="G694">
            <v>1110</v>
          </cell>
          <cell r="H694" t="str">
            <v>Propiedad, planta y equipo</v>
          </cell>
        </row>
        <row r="695">
          <cell r="D695">
            <v>1303090014</v>
          </cell>
          <cell r="E695" t="str">
            <v>DEP. LONG TERM EVOLUTION 4G (LTE)</v>
          </cell>
          <cell r="F695">
            <v>1303090014</v>
          </cell>
          <cell r="G695">
            <v>1110</v>
          </cell>
          <cell r="H695" t="str">
            <v>Propiedad, planta y equipo</v>
          </cell>
        </row>
        <row r="696">
          <cell r="D696">
            <v>1303090016</v>
          </cell>
          <cell r="E696" t="str">
            <v>DEP. REPETIDORES (4G)</v>
          </cell>
          <cell r="F696">
            <v>1303090016</v>
          </cell>
          <cell r="G696">
            <v>1110</v>
          </cell>
          <cell r="H696" t="str">
            <v>Propiedad, planta y equipo</v>
          </cell>
        </row>
        <row r="697">
          <cell r="D697">
            <v>1303100001</v>
          </cell>
          <cell r="E697" t="str">
            <v>DEP. AIRES ACONDICIONADOS</v>
          </cell>
          <cell r="F697">
            <v>1303100001</v>
          </cell>
          <cell r="G697">
            <v>1110</v>
          </cell>
          <cell r="H697" t="str">
            <v>Propiedad, planta y equipo</v>
          </cell>
        </row>
        <row r="698">
          <cell r="D698">
            <v>1303100002</v>
          </cell>
          <cell r="E698" t="str">
            <v>DEP. CLIMATIZACION DE EDIFICIOS</v>
          </cell>
          <cell r="F698">
            <v>1303100002</v>
          </cell>
          <cell r="G698">
            <v>1110</v>
          </cell>
          <cell r="H698" t="str">
            <v>Propiedad, planta y equipo</v>
          </cell>
        </row>
        <row r="699">
          <cell r="D699">
            <v>1303100004</v>
          </cell>
          <cell r="E699" t="str">
            <v>DEP. EQUIPO DE FUERZA</v>
          </cell>
          <cell r="F699">
            <v>1303100004</v>
          </cell>
          <cell r="G699">
            <v>1110</v>
          </cell>
          <cell r="H699" t="str">
            <v>Propiedad, planta y equipo</v>
          </cell>
        </row>
        <row r="700">
          <cell r="D700">
            <v>1303100005</v>
          </cell>
          <cell r="E700" t="str">
            <v>DEP. CORRIENTE ALTERNA SUBESTACIONS.</v>
          </cell>
          <cell r="F700">
            <v>1303100005</v>
          </cell>
          <cell r="G700">
            <v>1110</v>
          </cell>
          <cell r="H700" t="str">
            <v>Propiedad, planta y equipo</v>
          </cell>
        </row>
        <row r="701">
          <cell r="D701">
            <v>1303100006</v>
          </cell>
          <cell r="E701" t="str">
            <v>DEP. CORRIENTE ALTERNA GPOS. ELECTROGENOS Y TANQ</v>
          </cell>
          <cell r="F701">
            <v>1303100006</v>
          </cell>
          <cell r="G701">
            <v>1110</v>
          </cell>
          <cell r="H701" t="str">
            <v>Propiedad, planta y equipo</v>
          </cell>
        </row>
        <row r="702">
          <cell r="D702">
            <v>1303100008</v>
          </cell>
          <cell r="E702" t="str">
            <v>DEP. CORRIENTE DIRECTA INVER.RECTIFIC.CONVERT</v>
          </cell>
          <cell r="F702">
            <v>1303100008</v>
          </cell>
          <cell r="G702">
            <v>1110</v>
          </cell>
          <cell r="H702" t="str">
            <v>Propiedad, planta y equipo</v>
          </cell>
        </row>
        <row r="703">
          <cell r="D703">
            <v>1303100009</v>
          </cell>
          <cell r="E703" t="str">
            <v>DEP. CORRIENTE DIRECTA BATERIAS.</v>
          </cell>
          <cell r="F703">
            <v>1303100009</v>
          </cell>
          <cell r="G703">
            <v>1110</v>
          </cell>
          <cell r="H703" t="str">
            <v>Propiedad, planta y equipo</v>
          </cell>
        </row>
        <row r="704">
          <cell r="D704">
            <v>1303110009</v>
          </cell>
          <cell r="E704" t="str">
            <v>DEP. EQUIPO DE COMPUTO CENTRAL</v>
          </cell>
          <cell r="F704">
            <v>1303110009</v>
          </cell>
          <cell r="G704">
            <v>1110</v>
          </cell>
          <cell r="H704" t="str">
            <v>Propiedad, planta y equipo</v>
          </cell>
        </row>
        <row r="705">
          <cell r="D705">
            <v>1303110010</v>
          </cell>
          <cell r="E705" t="str">
            <v>DEP. EQUIPO DE COMPUTO PERIFERICO</v>
          </cell>
          <cell r="F705">
            <v>1303110010</v>
          </cell>
          <cell r="G705">
            <v>1110</v>
          </cell>
          <cell r="H705" t="str">
            <v>Propiedad, planta y equipo</v>
          </cell>
        </row>
        <row r="706">
          <cell r="D706">
            <v>1303114009</v>
          </cell>
          <cell r="E706" t="str">
            <v>MBL -ACTIVOS MENORES</v>
          </cell>
          <cell r="F706">
            <v>1303114009</v>
          </cell>
          <cell r="G706">
            <v>1110</v>
          </cell>
          <cell r="H706" t="str">
            <v>Propiedad, planta y equipo</v>
          </cell>
        </row>
        <row r="707">
          <cell r="D707">
            <v>1303120005</v>
          </cell>
          <cell r="E707" t="str">
            <v>DEP. INSTALACIONES Y MEJORAS</v>
          </cell>
          <cell r="F707">
            <v>1303120005</v>
          </cell>
          <cell r="G707">
            <v>1110</v>
          </cell>
          <cell r="H707" t="str">
            <v>Propiedad, planta y equipo</v>
          </cell>
        </row>
        <row r="708">
          <cell r="D708">
            <v>1308010001</v>
          </cell>
          <cell r="E708" t="str">
            <v>ALMACEN DE PLANTA TELEFONICA</v>
          </cell>
          <cell r="F708">
            <v>1308010001</v>
          </cell>
          <cell r="G708">
            <v>1120</v>
          </cell>
          <cell r="H708" t="str">
            <v>Inventario para la planta</v>
          </cell>
        </row>
        <row r="709">
          <cell r="D709">
            <v>1308010011</v>
          </cell>
          <cell r="E709" t="str">
            <v>INVENTARIO DE EQUIPOS PARA PROY DE INFRAESTRU FIJA</v>
          </cell>
          <cell r="F709">
            <v>1308010011</v>
          </cell>
          <cell r="G709">
            <v>1120</v>
          </cell>
          <cell r="H709" t="str">
            <v>Inventario para la planta</v>
          </cell>
        </row>
        <row r="710">
          <cell r="D710">
            <v>1308010017</v>
          </cell>
          <cell r="E710" t="str">
            <v>INVENTARIO EN TRANSITO</v>
          </cell>
          <cell r="F710">
            <v>1308010017</v>
          </cell>
          <cell r="G710">
            <v>1110</v>
          </cell>
          <cell r="H710" t="str">
            <v>Propiedad, planta y equipo</v>
          </cell>
        </row>
        <row r="711">
          <cell r="D711">
            <v>1308010018</v>
          </cell>
          <cell r="E711" t="str">
            <v>PARA OBSOLESCENCIA</v>
          </cell>
          <cell r="F711">
            <v>1308010018</v>
          </cell>
          <cell r="G711">
            <v>1120</v>
          </cell>
          <cell r="H711" t="str">
            <v>Inventario para la planta</v>
          </cell>
        </row>
        <row r="712">
          <cell r="D712">
            <v>1308010022</v>
          </cell>
          <cell r="E712" t="str">
            <v>PARA PERDIDAS EN INVENTARIO</v>
          </cell>
          <cell r="F712">
            <v>1308010022</v>
          </cell>
          <cell r="G712">
            <v>1120</v>
          </cell>
          <cell r="H712" t="str">
            <v>Inventario para la planta</v>
          </cell>
        </row>
        <row r="713">
          <cell r="D713">
            <v>1308010028</v>
          </cell>
          <cell r="E713" t="str">
            <v>OTROS INVENTARIOS</v>
          </cell>
          <cell r="F713">
            <v>1308010028</v>
          </cell>
          <cell r="G713">
            <v>1120</v>
          </cell>
          <cell r="H713" t="str">
            <v>Inventario para la planta</v>
          </cell>
        </row>
        <row r="714">
          <cell r="D714">
            <v>1309010003</v>
          </cell>
          <cell r="E714" t="str">
            <v>OBRAS EN PROCESO</v>
          </cell>
          <cell r="F714">
            <v>1309010003</v>
          </cell>
          <cell r="G714">
            <v>1110</v>
          </cell>
          <cell r="H714" t="str">
            <v>Propiedad, planta y equipo</v>
          </cell>
        </row>
        <row r="715">
          <cell r="D715">
            <v>1309010005</v>
          </cell>
          <cell r="E715" t="str">
            <v>OBRAS EN PROCESO CAC'S</v>
          </cell>
          <cell r="F715">
            <v>1309010005</v>
          </cell>
          <cell r="G715">
            <v>1110</v>
          </cell>
          <cell r="H715" t="str">
            <v>Propiedad, planta y equipo</v>
          </cell>
        </row>
        <row r="716">
          <cell r="D716">
            <v>1310010001</v>
          </cell>
          <cell r="E716" t="str">
            <v>ANTICIPO FACTURABLE</v>
          </cell>
          <cell r="F716">
            <v>1310010001</v>
          </cell>
          <cell r="G716">
            <v>1040</v>
          </cell>
          <cell r="H716" t="str">
            <v>Otras cuentas por cobrar</v>
          </cell>
        </row>
        <row r="717">
          <cell r="D717">
            <v>1401011012</v>
          </cell>
          <cell r="E717" t="str">
            <v>CONCESIONES Y DERECHOS - FIJA</v>
          </cell>
          <cell r="F717">
            <v>1401011012</v>
          </cell>
          <cell r="G717">
            <v>1100</v>
          </cell>
          <cell r="H717" t="str">
            <v>Activos intangibles</v>
          </cell>
        </row>
        <row r="718">
          <cell r="D718">
            <v>1401012012</v>
          </cell>
          <cell r="E718" t="str">
            <v>AMORT. CONCESIONES Y DERECHOS - FIJA</v>
          </cell>
          <cell r="F718">
            <v>1401012012</v>
          </cell>
          <cell r="G718">
            <v>1100</v>
          </cell>
          <cell r="H718" t="str">
            <v>Activos intangibles</v>
          </cell>
        </row>
        <row r="719">
          <cell r="D719">
            <v>1401021001</v>
          </cell>
          <cell r="E719" t="str">
            <v>LICENCIAS DE SOFTWARE</v>
          </cell>
          <cell r="F719">
            <v>1401021001</v>
          </cell>
          <cell r="G719">
            <v>1110</v>
          </cell>
          <cell r="H719" t="str">
            <v>Propiedad, planta y equipo</v>
          </cell>
        </row>
        <row r="720">
          <cell r="D720">
            <v>1401021004</v>
          </cell>
          <cell r="E720" t="str">
            <v>DESARROLLO DE SOFTWARE</v>
          </cell>
          <cell r="F720">
            <v>1401021004</v>
          </cell>
          <cell r="G720">
            <v>1110</v>
          </cell>
          <cell r="H720" t="str">
            <v>Propiedad, planta y equipo</v>
          </cell>
        </row>
        <row r="721">
          <cell r="D721">
            <v>1401022001</v>
          </cell>
          <cell r="E721" t="str">
            <v>AMORT. LICENCIAS DE SOFTWARE</v>
          </cell>
          <cell r="F721">
            <v>1401022001</v>
          </cell>
          <cell r="G721">
            <v>1110</v>
          </cell>
          <cell r="H721" t="str">
            <v>Propiedad, planta y equipo</v>
          </cell>
        </row>
        <row r="722">
          <cell r="D722">
            <v>1401022004</v>
          </cell>
          <cell r="E722" t="str">
            <v>AMORT. DESARROLLO DE SOFTWARE</v>
          </cell>
          <cell r="F722">
            <v>1401022004</v>
          </cell>
          <cell r="G722">
            <v>1110</v>
          </cell>
          <cell r="H722" t="str">
            <v>Propiedad, planta y equipo</v>
          </cell>
        </row>
        <row r="723">
          <cell r="D723">
            <v>1404020031</v>
          </cell>
          <cell r="E723" t="str">
            <v>DEPOSITOS EN GARANTIA REAL STATE</v>
          </cell>
          <cell r="F723">
            <v>1404020031</v>
          </cell>
          <cell r="G723">
            <v>1130</v>
          </cell>
          <cell r="H723" t="str">
            <v>Deposito en garantia</v>
          </cell>
        </row>
        <row r="724">
          <cell r="D724">
            <v>1404031003</v>
          </cell>
          <cell r="E724" t="str">
            <v>RENTAS ANTICIPADAS PM</v>
          </cell>
          <cell r="F724">
            <v>1404031003</v>
          </cell>
          <cell r="G724">
            <v>1060</v>
          </cell>
          <cell r="H724" t="str">
            <v>Gastos pagados por anticipado</v>
          </cell>
        </row>
        <row r="725">
          <cell r="D725">
            <v>1404070006</v>
          </cell>
          <cell r="E725" t="str">
            <v>ACTIVO POR IMPUESTO DIFERIDO</v>
          </cell>
          <cell r="F725">
            <v>1404070006</v>
          </cell>
          <cell r="G725">
            <v>2110</v>
          </cell>
          <cell r="H725" t="str">
            <v>Pasivo impuesto sobre la renta diferido</v>
          </cell>
        </row>
        <row r="726">
          <cell r="D726">
            <v>1404210000</v>
          </cell>
          <cell r="E726" t="str">
            <v>IMPUESTOS DIFERIDOS ACTIVO IFRS 9</v>
          </cell>
          <cell r="F726">
            <v>1404210000</v>
          </cell>
          <cell r="G726">
            <v>1160.0999999999999</v>
          </cell>
          <cell r="H726" t="str">
            <v>Impuesto sobre la renta diferido IFRS</v>
          </cell>
        </row>
        <row r="727">
          <cell r="D727">
            <v>1404220000</v>
          </cell>
          <cell r="E727" t="str">
            <v>ACTIVO POR ASIGNACIÓN A EQUIPOS IFRS 15 LP</v>
          </cell>
          <cell r="F727">
            <v>1404220000</v>
          </cell>
          <cell r="G727">
            <v>1100.0999999999999</v>
          </cell>
          <cell r="H727" t="str">
            <v>Otros activos no corrientes IFRS</v>
          </cell>
        </row>
        <row r="728">
          <cell r="D728">
            <v>1404240000</v>
          </cell>
          <cell r="E728" t="str">
            <v>DERECHOS DE USO TERC IFRS 16</v>
          </cell>
          <cell r="F728">
            <v>1404240000</v>
          </cell>
          <cell r="G728">
            <v>1180</v>
          </cell>
          <cell r="H728" t="str">
            <v>Activos por derechos de uso</v>
          </cell>
        </row>
        <row r="729">
          <cell r="D729">
            <v>1404270000</v>
          </cell>
          <cell r="E729" t="str">
            <v>DEP ACUM DER DE USO TERCEROS IFRS 16</v>
          </cell>
          <cell r="F729">
            <v>1404270000</v>
          </cell>
          <cell r="G729">
            <v>1180</v>
          </cell>
          <cell r="H729" t="str">
            <v>Activos por derechos de uso</v>
          </cell>
        </row>
        <row r="730">
          <cell r="D730">
            <v>2102001001</v>
          </cell>
          <cell r="E730" t="str">
            <v>PARTES RELACIONADAS SUBSIDIARIAS</v>
          </cell>
          <cell r="F730">
            <v>2102001001</v>
          </cell>
          <cell r="G730">
            <v>2040</v>
          </cell>
          <cell r="H730" t="str">
            <v>Cuentas por pagar a partes relacionadas</v>
          </cell>
        </row>
        <row r="731">
          <cell r="D731">
            <v>2102011001</v>
          </cell>
          <cell r="E731" t="str">
            <v>PARTES RELACIONADAS AMX</v>
          </cell>
          <cell r="F731">
            <v>2102011001</v>
          </cell>
          <cell r="G731">
            <v>2040</v>
          </cell>
          <cell r="H731" t="str">
            <v>Cuentas por pagar a partes relacionadas</v>
          </cell>
        </row>
        <row r="732">
          <cell r="D732">
            <v>2102021001</v>
          </cell>
          <cell r="E732" t="str">
            <v>PARTES RELACIONADAS CARSO</v>
          </cell>
          <cell r="F732">
            <v>2102021001</v>
          </cell>
          <cell r="G732">
            <v>2040</v>
          </cell>
          <cell r="H732" t="str">
            <v>Cuentas por pagar a partes relacionadas</v>
          </cell>
        </row>
        <row r="733">
          <cell r="D733">
            <v>2102100000</v>
          </cell>
          <cell r="E733" t="str">
            <v>DEUDA POR ARRENDAMIENTO TERC IFRS 16</v>
          </cell>
          <cell r="F733">
            <v>2102100000</v>
          </cell>
          <cell r="G733">
            <v>2085</v>
          </cell>
          <cell r="H733" t="str">
            <v>Pasivo por arrendamiento</v>
          </cell>
        </row>
        <row r="734">
          <cell r="D734">
            <v>2102100001</v>
          </cell>
          <cell r="E734" t="str">
            <v>CUENTA PUENTE IFRS16</v>
          </cell>
          <cell r="F734">
            <v>2102100001</v>
          </cell>
          <cell r="G734">
            <v>2085</v>
          </cell>
          <cell r="H734" t="str">
            <v>Pasivo por arrendamiento</v>
          </cell>
        </row>
        <row r="735">
          <cell r="D735">
            <v>2103010345</v>
          </cell>
          <cell r="E735" t="str">
            <v>EQUIPOS PARA LA VENTA - NACIONAL (PREPASIVO)</v>
          </cell>
          <cell r="F735">
            <v>2103010345</v>
          </cell>
          <cell r="G735">
            <v>2030</v>
          </cell>
          <cell r="H735" t="str">
            <v>Gastos acumulados y otras cuentas por pagar</v>
          </cell>
        </row>
        <row r="736">
          <cell r="D736">
            <v>2103010346</v>
          </cell>
          <cell r="E736" t="str">
            <v>EQ./ VENTA - IMPORTACIÓN (PREPASIVO)</v>
          </cell>
          <cell r="F736">
            <v>2103010346</v>
          </cell>
          <cell r="G736">
            <v>2020</v>
          </cell>
          <cell r="H736" t="str">
            <v>Cuentas por pagar comerciales</v>
          </cell>
        </row>
        <row r="737">
          <cell r="D737">
            <v>2103011001</v>
          </cell>
          <cell r="E737" t="str">
            <v>PROVEEDORES EQUIPO CELULAR</v>
          </cell>
          <cell r="F737">
            <v>2103011001</v>
          </cell>
          <cell r="G737">
            <v>2020</v>
          </cell>
          <cell r="H737" t="str">
            <v>Cuentas por pagar comerciales</v>
          </cell>
        </row>
        <row r="738">
          <cell r="D738">
            <v>2103020006</v>
          </cell>
          <cell r="E738" t="str">
            <v>PROVISIONES GENERICAS CAPEX</v>
          </cell>
          <cell r="F738">
            <v>2103020006</v>
          </cell>
          <cell r="G738">
            <v>2020</v>
          </cell>
          <cell r="H738" t="str">
            <v>Cuentas por pagar comerciales</v>
          </cell>
        </row>
        <row r="739">
          <cell r="D739">
            <v>2103020345</v>
          </cell>
          <cell r="E739" t="str">
            <v>CAPEX - NACIONAL (PREPASIVO)</v>
          </cell>
          <cell r="F739">
            <v>2103020345</v>
          </cell>
          <cell r="G739">
            <v>2020</v>
          </cell>
          <cell r="H739" t="str">
            <v>Cuentas por pagar comerciales</v>
          </cell>
        </row>
        <row r="740">
          <cell r="D740">
            <v>2103020346</v>
          </cell>
          <cell r="E740" t="str">
            <v>CAPEX - IMPORTACIÓN (PREPASIVO)</v>
          </cell>
          <cell r="F740">
            <v>2103020346</v>
          </cell>
          <cell r="G740">
            <v>2020</v>
          </cell>
          <cell r="H740" t="str">
            <v>Cuentas por pagar comerciales</v>
          </cell>
        </row>
        <row r="741">
          <cell r="D741">
            <v>2103021001</v>
          </cell>
          <cell r="E741" t="str">
            <v>PLANTA Y RED INTERNA</v>
          </cell>
          <cell r="F741">
            <v>2103021001</v>
          </cell>
          <cell r="G741">
            <v>2020</v>
          </cell>
          <cell r="H741" t="str">
            <v>Cuentas por pagar comerciales</v>
          </cell>
        </row>
        <row r="742">
          <cell r="D742">
            <v>2103021002</v>
          </cell>
          <cell r="E742" t="str">
            <v>PLANTA Y RED EXTERNA</v>
          </cell>
          <cell r="F742">
            <v>2103021002</v>
          </cell>
          <cell r="G742">
            <v>2020</v>
          </cell>
          <cell r="H742" t="str">
            <v>Cuentas por pagar comerciales</v>
          </cell>
        </row>
        <row r="743">
          <cell r="D743">
            <v>2103030009</v>
          </cell>
          <cell r="E743" t="str">
            <v>PROVISION DE GASTOS</v>
          </cell>
          <cell r="F743">
            <v>2103030009</v>
          </cell>
          <cell r="G743">
            <v>2030</v>
          </cell>
          <cell r="H743" t="str">
            <v>Gastos acumulados y otras cuentas por pagar</v>
          </cell>
        </row>
        <row r="744">
          <cell r="D744">
            <v>2103030079</v>
          </cell>
          <cell r="E744" t="str">
            <v>ROAMING</v>
          </cell>
          <cell r="F744">
            <v>2103030079</v>
          </cell>
          <cell r="G744">
            <v>2020</v>
          </cell>
          <cell r="H744" t="str">
            <v>Cuentas por pagar comerciales</v>
          </cell>
        </row>
        <row r="745">
          <cell r="D745">
            <v>2103030184</v>
          </cell>
          <cell r="E745" t="str">
            <v>PROVISION INTERCONEXION FI</v>
          </cell>
          <cell r="F745">
            <v>2103030184</v>
          </cell>
          <cell r="G745">
            <v>2020</v>
          </cell>
          <cell r="H745" t="str">
            <v>Cuentas por pagar comerciales</v>
          </cell>
        </row>
        <row r="746">
          <cell r="D746">
            <v>2103030260</v>
          </cell>
          <cell r="E746" t="str">
            <v>PROVISIONES PARA LA OPERACION</v>
          </cell>
          <cell r="F746">
            <v>2103030260</v>
          </cell>
          <cell r="G746">
            <v>2030</v>
          </cell>
          <cell r="H746" t="str">
            <v>Gastos acumulados y otras cuentas por pagar</v>
          </cell>
        </row>
        <row r="747">
          <cell r="D747">
            <v>2103030329</v>
          </cell>
          <cell r="E747" t="str">
            <v>REBATES</v>
          </cell>
          <cell r="F747">
            <v>2103030329</v>
          </cell>
          <cell r="G747">
            <v>2020</v>
          </cell>
          <cell r="H747" t="str">
            <v>Cuentas por pagar comerciales</v>
          </cell>
        </row>
        <row r="748">
          <cell r="D748">
            <v>2103030345</v>
          </cell>
          <cell r="E748" t="str">
            <v>OPEX - NACIONAL (PREPASIVO)</v>
          </cell>
          <cell r="F748">
            <v>2103030345</v>
          </cell>
          <cell r="G748">
            <v>2020</v>
          </cell>
          <cell r="H748" t="str">
            <v>Cuentas por pagar comerciales</v>
          </cell>
        </row>
        <row r="749">
          <cell r="D749">
            <v>2103030378</v>
          </cell>
          <cell r="E749" t="str">
            <v>PROV DE CONTINGENCIAS</v>
          </cell>
          <cell r="F749">
            <v>2103030378</v>
          </cell>
          <cell r="G749">
            <v>2075</v>
          </cell>
          <cell r="H749" t="str">
            <v>Provisiones</v>
          </cell>
        </row>
        <row r="750">
          <cell r="D750">
            <v>2103030426</v>
          </cell>
          <cell r="E750" t="str">
            <v>CESC (PROVISION)</v>
          </cell>
          <cell r="F750">
            <v>2103030426</v>
          </cell>
          <cell r="G750">
            <v>2080</v>
          </cell>
          <cell r="H750" t="str">
            <v>Otros impuestos por pagar</v>
          </cell>
        </row>
        <row r="751">
          <cell r="D751">
            <v>2103030428</v>
          </cell>
          <cell r="E751" t="str">
            <v>APORTES PLAN COOPERACIÓN (COOP)</v>
          </cell>
          <cell r="F751">
            <v>2103030428</v>
          </cell>
          <cell r="G751">
            <v>2030</v>
          </cell>
          <cell r="H751" t="str">
            <v>Gastos acumulados y otras cuentas por pagar</v>
          </cell>
        </row>
        <row r="752">
          <cell r="D752">
            <v>2103030460</v>
          </cell>
          <cell r="E752" t="str">
            <v>DEPOSITOS EN GARANTIA CLIENTES</v>
          </cell>
          <cell r="F752">
            <v>2103030460</v>
          </cell>
          <cell r="G752">
            <v>2030</v>
          </cell>
          <cell r="H752" t="str">
            <v>Gastos acumulados y otras cuentas por pagar</v>
          </cell>
        </row>
        <row r="753">
          <cell r="D753">
            <v>2103030518</v>
          </cell>
          <cell r="E753" t="str">
            <v>PROVISIÓN PROVEEDORES ROAMING</v>
          </cell>
          <cell r="F753">
            <v>2103030518</v>
          </cell>
          <cell r="G753">
            <v>2020</v>
          </cell>
          <cell r="H753" t="str">
            <v>Cuentas por pagar comerciales</v>
          </cell>
        </row>
        <row r="754">
          <cell r="D754">
            <v>2103030553</v>
          </cell>
          <cell r="E754" t="str">
            <v>PROV.ARRIENDOS REAL STATE</v>
          </cell>
          <cell r="F754">
            <v>2103030553</v>
          </cell>
          <cell r="G754">
            <v>2020</v>
          </cell>
          <cell r="H754" t="str">
            <v>Cuentas por pagar comerciales</v>
          </cell>
        </row>
        <row r="755">
          <cell r="D755">
            <v>2103030565</v>
          </cell>
          <cell r="E755" t="str">
            <v>ANTICIPOS A TERCERO</v>
          </cell>
          <cell r="F755">
            <v>2103030565</v>
          </cell>
          <cell r="G755">
            <v>2020</v>
          </cell>
          <cell r="H755" t="str">
            <v>Cuentas por pagar comerciales</v>
          </cell>
        </row>
        <row r="756">
          <cell r="D756">
            <v>2103030568</v>
          </cell>
          <cell r="E756" t="str">
            <v>INGRESOS POR REGULARIZAR</v>
          </cell>
          <cell r="F756">
            <v>2103030568</v>
          </cell>
          <cell r="G756">
            <v>2030</v>
          </cell>
          <cell r="H756" t="str">
            <v>Gastos acumulados y otras cuentas por pagar</v>
          </cell>
        </row>
        <row r="757">
          <cell r="D757">
            <v>2103030715</v>
          </cell>
          <cell r="E757" t="str">
            <v>FACTURAS POR PAGAR: EXTERIOR OPEX</v>
          </cell>
          <cell r="F757">
            <v>2103030715</v>
          </cell>
          <cell r="G757">
            <v>2020</v>
          </cell>
          <cell r="H757" t="str">
            <v>Cuentas por pagar comerciales</v>
          </cell>
        </row>
        <row r="758">
          <cell r="D758">
            <v>2103031001</v>
          </cell>
          <cell r="E758" t="str">
            <v>DISTRIBUIDORES</v>
          </cell>
          <cell r="F758">
            <v>2103031001</v>
          </cell>
          <cell r="G758">
            <v>2020</v>
          </cell>
          <cell r="H758" t="str">
            <v>Cuentas por pagar comerciales</v>
          </cell>
        </row>
        <row r="759">
          <cell r="D759">
            <v>2103033001</v>
          </cell>
          <cell r="E759" t="str">
            <v>DEPOSITOS EN GARANTIA DISTRIBUIDORES</v>
          </cell>
          <cell r="F759">
            <v>2103033001</v>
          </cell>
          <cell r="G759">
            <v>2030</v>
          </cell>
          <cell r="H759" t="str">
            <v>Gastos acumulados y otras cuentas por pagar</v>
          </cell>
        </row>
        <row r="760">
          <cell r="D760">
            <v>2103036001</v>
          </cell>
          <cell r="E760" t="str">
            <v>ARRENDAMIENTO</v>
          </cell>
          <cell r="F760">
            <v>2103036001</v>
          </cell>
          <cell r="G760">
            <v>2020</v>
          </cell>
          <cell r="H760" t="str">
            <v>Cuentas por pagar comerciales</v>
          </cell>
        </row>
        <row r="761">
          <cell r="D761">
            <v>2103036002</v>
          </cell>
          <cell r="E761" t="str">
            <v>HONORARIOS</v>
          </cell>
          <cell r="F761">
            <v>2103036002</v>
          </cell>
          <cell r="G761">
            <v>2020</v>
          </cell>
          <cell r="H761" t="str">
            <v>Cuentas por pagar comerciales</v>
          </cell>
        </row>
        <row r="762">
          <cell r="D762">
            <v>2103036003</v>
          </cell>
          <cell r="E762" t="str">
            <v>IMPUESTOS POR PAGAR AL GOBIERNO</v>
          </cell>
          <cell r="F762">
            <v>2103036003</v>
          </cell>
          <cell r="G762">
            <v>2080</v>
          </cell>
          <cell r="H762" t="str">
            <v>Otros impuestos por pagar</v>
          </cell>
        </row>
        <row r="763">
          <cell r="D763">
            <v>2103036009</v>
          </cell>
          <cell r="E763" t="str">
            <v>OPERADORES ROAMING-INTERCONEXIONES</v>
          </cell>
          <cell r="F763">
            <v>2103036009</v>
          </cell>
          <cell r="G763">
            <v>2020</v>
          </cell>
          <cell r="H763" t="str">
            <v>Cuentas por pagar comerciales</v>
          </cell>
        </row>
        <row r="764">
          <cell r="D764">
            <v>2103060000</v>
          </cell>
          <cell r="E764" t="str">
            <v>CONTINGENCIAS FISCALES, LABORALES Y ADMINISTRATIVAS</v>
          </cell>
          <cell r="F764">
            <v>2103060000</v>
          </cell>
          <cell r="G764">
            <v>2030</v>
          </cell>
          <cell r="H764" t="str">
            <v>Gastos acumulados y otras cuentas por pagar</v>
          </cell>
        </row>
        <row r="765">
          <cell r="D765">
            <v>2104020009</v>
          </cell>
          <cell r="E765" t="str">
            <v>ISR RETENIDO A TERCEROS</v>
          </cell>
          <cell r="F765">
            <v>2104020009</v>
          </cell>
          <cell r="G765">
            <v>2080</v>
          </cell>
          <cell r="H765" t="str">
            <v>Otros impuestos por pagar</v>
          </cell>
        </row>
        <row r="766">
          <cell r="D766">
            <v>2104020085</v>
          </cell>
          <cell r="E766" t="str">
            <v>IMPUESTOS, DERECHOS Y CONTRIBUCIONES</v>
          </cell>
          <cell r="F766">
            <v>2104020085</v>
          </cell>
          <cell r="G766">
            <v>2080</v>
          </cell>
          <cell r="H766" t="str">
            <v>Otros impuestos por pagar</v>
          </cell>
        </row>
        <row r="767">
          <cell r="D767">
            <v>2104020088</v>
          </cell>
          <cell r="E767" t="str">
            <v>RETENCIONES ISR NO DOMICILIADOS</v>
          </cell>
          <cell r="F767">
            <v>2104020088</v>
          </cell>
          <cell r="G767">
            <v>2080</v>
          </cell>
          <cell r="H767" t="str">
            <v>Otros impuestos por pagar</v>
          </cell>
        </row>
        <row r="768">
          <cell r="D768">
            <v>2104020091</v>
          </cell>
          <cell r="E768" t="str">
            <v>IVA RETENIDO REGIMEN COMUN</v>
          </cell>
          <cell r="F768">
            <v>2104020091</v>
          </cell>
          <cell r="G768">
            <v>2080</v>
          </cell>
          <cell r="H768" t="str">
            <v>Otros impuestos por pagar</v>
          </cell>
        </row>
        <row r="769">
          <cell r="D769">
            <v>2104020131</v>
          </cell>
          <cell r="E769" t="str">
            <v>RETENCIÓN IVA 1%</v>
          </cell>
          <cell r="F769">
            <v>2104020131</v>
          </cell>
          <cell r="G769">
            <v>2080</v>
          </cell>
          <cell r="H769" t="str">
            <v>Otros impuestos por pagar</v>
          </cell>
        </row>
        <row r="770">
          <cell r="D770">
            <v>2104020134</v>
          </cell>
          <cell r="E770" t="str">
            <v>IVA 13% RETENIDO A EXCLUIDOS</v>
          </cell>
          <cell r="F770">
            <v>2104020134</v>
          </cell>
          <cell r="G770">
            <v>2080</v>
          </cell>
          <cell r="H770" t="str">
            <v>Otros impuestos por pagar</v>
          </cell>
        </row>
        <row r="771">
          <cell r="D771">
            <v>2104020135</v>
          </cell>
          <cell r="E771" t="str">
            <v>IVA 1% PERCIBIDO</v>
          </cell>
          <cell r="F771">
            <v>2104020135</v>
          </cell>
          <cell r="G771">
            <v>2080</v>
          </cell>
          <cell r="H771" t="str">
            <v>Otros impuestos por pagar</v>
          </cell>
        </row>
        <row r="772">
          <cell r="D772">
            <v>2104020136</v>
          </cell>
          <cell r="E772" t="str">
            <v>ISR 5% PROGRAMADORES DE CABLE</v>
          </cell>
          <cell r="F772">
            <v>2104020136</v>
          </cell>
          <cell r="G772">
            <v>2080</v>
          </cell>
          <cell r="H772" t="str">
            <v>Otros impuestos por pagar</v>
          </cell>
        </row>
        <row r="773">
          <cell r="D773">
            <v>2104020137</v>
          </cell>
          <cell r="E773" t="str">
            <v>RETENCIÓN A NO DOMICILIADOS 25%</v>
          </cell>
          <cell r="F773">
            <v>2104020137</v>
          </cell>
          <cell r="G773">
            <v>2080</v>
          </cell>
          <cell r="H773" t="str">
            <v>Otros impuestos por pagar</v>
          </cell>
        </row>
        <row r="774">
          <cell r="D774">
            <v>2104020138</v>
          </cell>
          <cell r="E774" t="str">
            <v>IMPUESTO ESPECIAL A LA SEGURIDAD</v>
          </cell>
          <cell r="F774">
            <v>2104020138</v>
          </cell>
          <cell r="G774">
            <v>2080</v>
          </cell>
          <cell r="H774" t="str">
            <v>Otros impuestos por pagar</v>
          </cell>
        </row>
        <row r="775">
          <cell r="D775">
            <v>2104020648</v>
          </cell>
          <cell r="E775" t="str">
            <v>IVA GENERADO EN VENTAS</v>
          </cell>
          <cell r="F775">
            <v>2104020648</v>
          </cell>
          <cell r="G775">
            <v>2080</v>
          </cell>
          <cell r="H775" t="str">
            <v>Otros impuestos por pagar</v>
          </cell>
        </row>
        <row r="776">
          <cell r="D776">
            <v>2104020743</v>
          </cell>
          <cell r="E776" t="str">
            <v>IVA POR PAGAR FACTURADO SAP</v>
          </cell>
          <cell r="F776">
            <v>2104020743</v>
          </cell>
          <cell r="G776">
            <v>2080</v>
          </cell>
          <cell r="H776" t="str">
            <v>Otros impuestos por pagar</v>
          </cell>
        </row>
        <row r="777">
          <cell r="D777">
            <v>2104030005</v>
          </cell>
          <cell r="E777" t="str">
            <v>IMPUESTO A LA RIQUEZA</v>
          </cell>
          <cell r="F777">
            <v>2104030005</v>
          </cell>
          <cell r="G777">
            <v>2070</v>
          </cell>
          <cell r="H777" t="str">
            <v>Impuesto sobre la renta por pagar</v>
          </cell>
        </row>
        <row r="778">
          <cell r="D778">
            <v>2104031003</v>
          </cell>
          <cell r="E778" t="str">
            <v>I.S.R. POR PAGAR</v>
          </cell>
          <cell r="F778">
            <v>2104031003</v>
          </cell>
          <cell r="G778">
            <v>2070</v>
          </cell>
          <cell r="H778" t="str">
            <v>Impuesto sobre la renta por pagar</v>
          </cell>
        </row>
        <row r="779">
          <cell r="D779">
            <v>2105010000</v>
          </cell>
          <cell r="E779" t="str">
            <v>INGRESOS POR DEVENGAR AVANCE DE SALDOS</v>
          </cell>
          <cell r="F779">
            <v>2105010000</v>
          </cell>
          <cell r="G779">
            <v>2060</v>
          </cell>
          <cell r="H779" t="str">
            <v>Ingresos diferidos</v>
          </cell>
        </row>
        <row r="780">
          <cell r="D780">
            <v>2105010026</v>
          </cell>
          <cell r="E780" t="str">
            <v>VENTAS  DIFERIDAS</v>
          </cell>
          <cell r="F780">
            <v>2105010026</v>
          </cell>
          <cell r="G780">
            <v>2060</v>
          </cell>
          <cell r="H780" t="str">
            <v>Ingresos diferidos</v>
          </cell>
        </row>
        <row r="781">
          <cell r="D781">
            <v>2105010052</v>
          </cell>
          <cell r="E781" t="str">
            <v>PASIVO DIFERIDO PREPAGO</v>
          </cell>
          <cell r="F781">
            <v>2105010052</v>
          </cell>
          <cell r="G781">
            <v>2060</v>
          </cell>
          <cell r="H781" t="str">
            <v>Ingresos diferidos</v>
          </cell>
        </row>
        <row r="782">
          <cell r="D782">
            <v>2202100000</v>
          </cell>
          <cell r="E782" t="str">
            <v>DEUDA POR ARRENDAMIENTO TERC IFRS 16</v>
          </cell>
          <cell r="F782">
            <v>2202100000</v>
          </cell>
          <cell r="G782">
            <v>2150</v>
          </cell>
          <cell r="H782" t="str">
            <v>Pasivo por arrendamiento LP</v>
          </cell>
        </row>
        <row r="783">
          <cell r="D783">
            <v>2203010003</v>
          </cell>
          <cell r="E783" t="str">
            <v>IMPUESTO DE RENTA DIFERIDO</v>
          </cell>
          <cell r="F783">
            <v>2203010003</v>
          </cell>
          <cell r="G783">
            <v>2110</v>
          </cell>
          <cell r="H783" t="str">
            <v>Pasivo impuesto sobre la renta diferido</v>
          </cell>
        </row>
        <row r="784">
          <cell r="D784">
            <v>2203030000</v>
          </cell>
          <cell r="E784" t="str">
            <v>ISR DIFERIDO IFRS 15</v>
          </cell>
          <cell r="F784">
            <v>2203030000</v>
          </cell>
          <cell r="G784">
            <v>2110</v>
          </cell>
          <cell r="H784" t="str">
            <v>Pasivo impuesto sobre la renta diferido IFRS</v>
          </cell>
        </row>
        <row r="785">
          <cell r="D785">
            <v>2207010000</v>
          </cell>
          <cell r="E785" t="str">
            <v>PROVISIÓN DESMANTELAMIENTO</v>
          </cell>
          <cell r="F785">
            <v>2207010000</v>
          </cell>
          <cell r="G785">
            <v>2075</v>
          </cell>
          <cell r="H785" t="str">
            <v xml:space="preserve">Provisiones </v>
          </cell>
        </row>
        <row r="786">
          <cell r="D786">
            <v>3101011001</v>
          </cell>
          <cell r="E786" t="str">
            <v>CAPITAL SOCIAL FIJO</v>
          </cell>
          <cell r="F786">
            <v>3101011001</v>
          </cell>
          <cell r="G786">
            <v>3010</v>
          </cell>
          <cell r="H786" t="str">
            <v>Capital social</v>
          </cell>
        </row>
        <row r="787">
          <cell r="D787">
            <v>3201011001</v>
          </cell>
          <cell r="E787" t="str">
            <v>RESERVA LEGAL</v>
          </cell>
          <cell r="F787">
            <v>3201011001</v>
          </cell>
          <cell r="G787">
            <v>3030</v>
          </cell>
          <cell r="H787" t="str">
            <v>Reserva legal</v>
          </cell>
        </row>
        <row r="788">
          <cell r="D788">
            <v>3301010026</v>
          </cell>
          <cell r="E788" t="str">
            <v>UTILIDADES SIN RETENCIÓN</v>
          </cell>
          <cell r="F788">
            <v>3301010026</v>
          </cell>
          <cell r="G788">
            <v>3040</v>
          </cell>
          <cell r="H788" t="str">
            <v>Resultados acumulados</v>
          </cell>
        </row>
        <row r="789">
          <cell r="D789">
            <v>3301010027</v>
          </cell>
          <cell r="E789" t="str">
            <v>UTILIDADES CON RETENCIÓN</v>
          </cell>
          <cell r="F789">
            <v>3301010027</v>
          </cell>
          <cell r="G789">
            <v>3040</v>
          </cell>
          <cell r="H789" t="str">
            <v>Resultados acumulados</v>
          </cell>
        </row>
        <row r="790">
          <cell r="D790">
            <v>3301011001</v>
          </cell>
          <cell r="E790" t="str">
            <v>RESULTADOS EJERCICIOS ANTERIORES</v>
          </cell>
          <cell r="F790">
            <v>3301011001</v>
          </cell>
          <cell r="G790">
            <v>3040</v>
          </cell>
          <cell r="H790" t="str">
            <v>Resultados acumulados</v>
          </cell>
        </row>
        <row r="791">
          <cell r="D791">
            <v>3304070000</v>
          </cell>
          <cell r="E791" t="str">
            <v>EFECTO DE ADOPCIÓN NETO DE DIFERIDO IFRS 15</v>
          </cell>
          <cell r="F791">
            <v>3304070000</v>
          </cell>
          <cell r="G791">
            <v>3040</v>
          </cell>
          <cell r="H791" t="str">
            <v>Resultados acumulados IFRS</v>
          </cell>
        </row>
        <row r="792">
          <cell r="D792">
            <v>3304080000</v>
          </cell>
          <cell r="E792" t="str">
            <v>EFECTO DE ADOPCIÓN NETO DE DIFERIDO IFRS 9</v>
          </cell>
          <cell r="F792">
            <v>3304080000</v>
          </cell>
          <cell r="G792">
            <v>3040</v>
          </cell>
          <cell r="H792" t="str">
            <v>Resultados acumulados IFRS</v>
          </cell>
        </row>
        <row r="793">
          <cell r="D793">
            <v>4101010021</v>
          </cell>
          <cell r="E793" t="str">
            <v>EQUIPOS Y PAKS -PREPAGO</v>
          </cell>
          <cell r="F793">
            <v>4101010021</v>
          </cell>
          <cell r="G793">
            <v>4010</v>
          </cell>
          <cell r="H793" t="str">
            <v>Ingresos por servicios, ventas de equipo y accesorios</v>
          </cell>
        </row>
        <row r="794">
          <cell r="D794">
            <v>4101011001</v>
          </cell>
          <cell r="E794" t="str">
            <v>VENTA DE EQUIPOS</v>
          </cell>
          <cell r="F794">
            <v>4101011001</v>
          </cell>
          <cell r="G794">
            <v>4010</v>
          </cell>
          <cell r="H794" t="str">
            <v>Ingresos por servicios, ventas de equipo y accesorios</v>
          </cell>
        </row>
        <row r="795">
          <cell r="D795">
            <v>4101011019</v>
          </cell>
          <cell r="E795" t="str">
            <v>VENTA DE TARJETAS SIMM GSM</v>
          </cell>
          <cell r="F795">
            <v>4101011019</v>
          </cell>
          <cell r="G795">
            <v>4010</v>
          </cell>
          <cell r="H795" t="str">
            <v>Ingresos por servicios, ventas de equipo y accesorios</v>
          </cell>
        </row>
        <row r="796">
          <cell r="D796">
            <v>4102011001</v>
          </cell>
          <cell r="E796" t="str">
            <v>DESCUENTOS POR VENTA DE EQUIPOS</v>
          </cell>
          <cell r="F796">
            <v>4102011001</v>
          </cell>
          <cell r="G796">
            <v>4010</v>
          </cell>
          <cell r="H796" t="str">
            <v>Ingresos por servicios, ventas de equipo y accesorios</v>
          </cell>
        </row>
        <row r="797">
          <cell r="D797">
            <v>4102011017</v>
          </cell>
          <cell r="E797" t="str">
            <v>DESC. VENTA DE TARJETA SIM CARD</v>
          </cell>
          <cell r="F797">
            <v>4102011017</v>
          </cell>
          <cell r="G797">
            <v>4010</v>
          </cell>
          <cell r="H797" t="str">
            <v>Ingresos por servicios, ventas de equipo y accesorios</v>
          </cell>
        </row>
        <row r="798">
          <cell r="D798">
            <v>4104010024</v>
          </cell>
          <cell r="E798" t="str">
            <v>DEVOLUCION TARJETA SIM CARD</v>
          </cell>
          <cell r="F798">
            <v>4104010024</v>
          </cell>
          <cell r="G798">
            <v>7040</v>
          </cell>
          <cell r="H798" t="str">
            <v>Otros (gastos) ingresos</v>
          </cell>
        </row>
        <row r="799">
          <cell r="D799">
            <v>4104011001</v>
          </cell>
          <cell r="E799" t="str">
            <v>DEV. VENTA DE EQUIPOS</v>
          </cell>
          <cell r="F799">
            <v>4104011001</v>
          </cell>
          <cell r="G799">
            <v>4010</v>
          </cell>
          <cell r="H799" t="str">
            <v>Ingresos por servicios, ventas de equipo y accesorios</v>
          </cell>
        </row>
        <row r="800">
          <cell r="D800">
            <v>4106110000</v>
          </cell>
          <cell r="E800" t="str">
            <v>EFECTOS POR REASIGNACIÓN A EQUIPOS IFRS 15</v>
          </cell>
          <cell r="F800">
            <v>4106110000</v>
          </cell>
          <cell r="G800">
            <v>4010.1</v>
          </cell>
          <cell r="H800" t="str">
            <v>Ingresos por servicios, ventas de equipo y accesorios IFRS</v>
          </cell>
        </row>
        <row r="801">
          <cell r="D801">
            <v>4201011001</v>
          </cell>
          <cell r="E801" t="str">
            <v>RENTA MENSUAL</v>
          </cell>
          <cell r="F801">
            <v>4201011001</v>
          </cell>
          <cell r="G801">
            <v>4010</v>
          </cell>
          <cell r="H801" t="str">
            <v>Ingresos por servicios, ventas de equipo y accesorios</v>
          </cell>
        </row>
        <row r="802">
          <cell r="D802">
            <v>4201015001</v>
          </cell>
          <cell r="E802" t="str">
            <v>DESC. RENTA MENSUAL</v>
          </cell>
          <cell r="F802">
            <v>4201015001</v>
          </cell>
          <cell r="G802">
            <v>4010</v>
          </cell>
          <cell r="H802" t="str">
            <v>Ingresos por servicios, ventas de equipo y accesorios</v>
          </cell>
        </row>
        <row r="803">
          <cell r="D803">
            <v>4201500000</v>
          </cell>
          <cell r="E803" t="str">
            <v>EFECTOS POR REASIGNACIÓN DE INGRESO DE VOZ IFRS 15</v>
          </cell>
          <cell r="F803">
            <v>4201500000</v>
          </cell>
          <cell r="G803">
            <v>4010.1</v>
          </cell>
          <cell r="H803" t="str">
            <v>Ingresos por servicios, ventas de equipo y accesorios IFRS</v>
          </cell>
        </row>
        <row r="804">
          <cell r="D804">
            <v>4202011001</v>
          </cell>
          <cell r="E804" t="str">
            <v>TIEMPO AIRE</v>
          </cell>
          <cell r="F804">
            <v>4202011001</v>
          </cell>
          <cell r="G804">
            <v>4010</v>
          </cell>
          <cell r="H804" t="str">
            <v>Ingresos por servicios, ventas de equipo y accesorios</v>
          </cell>
        </row>
        <row r="805">
          <cell r="D805">
            <v>4203010001</v>
          </cell>
          <cell r="E805" t="str">
            <v>LOCAL  FIJA A MOVIL</v>
          </cell>
          <cell r="F805">
            <v>4203010001</v>
          </cell>
          <cell r="G805">
            <v>4010</v>
          </cell>
          <cell r="H805" t="str">
            <v>Ingresos por servicios, ventas de equipo y accesorios</v>
          </cell>
        </row>
        <row r="806">
          <cell r="D806">
            <v>4203010003</v>
          </cell>
          <cell r="E806" t="str">
            <v>INERNACIONAL  FIJA A MOVIL</v>
          </cell>
          <cell r="F806">
            <v>4203010003</v>
          </cell>
          <cell r="G806">
            <v>4010</v>
          </cell>
          <cell r="H806" t="str">
            <v>Ingresos por servicios, ventas de equipo y accesorios</v>
          </cell>
        </row>
        <row r="807">
          <cell r="D807">
            <v>4203020001</v>
          </cell>
          <cell r="E807" t="str">
            <v>LOCAL  MOVIL A MOVIL</v>
          </cell>
          <cell r="F807">
            <v>4203020001</v>
          </cell>
          <cell r="G807">
            <v>4010</v>
          </cell>
          <cell r="H807" t="str">
            <v>Ingresos por servicios, ventas de equipo y accesorios</v>
          </cell>
        </row>
        <row r="808">
          <cell r="D808">
            <v>4203030052</v>
          </cell>
          <cell r="E808" t="str">
            <v>MOVIL INTERCONEXIÓN</v>
          </cell>
          <cell r="F808">
            <v>4203030052</v>
          </cell>
          <cell r="G808">
            <v>4010</v>
          </cell>
          <cell r="H808" t="str">
            <v>Ingresos por servicios, ventas de equipo y accesorios</v>
          </cell>
        </row>
        <row r="809">
          <cell r="D809">
            <v>4203030053</v>
          </cell>
          <cell r="E809" t="str">
            <v>INGRESO BRUTO INTERCONEXION SMS</v>
          </cell>
          <cell r="F809">
            <v>4203030053</v>
          </cell>
          <cell r="G809">
            <v>4010</v>
          </cell>
          <cell r="H809" t="str">
            <v>Ingresos por servicios, ventas de equipo y accesorios</v>
          </cell>
        </row>
        <row r="810">
          <cell r="D810">
            <v>4203040010</v>
          </cell>
          <cell r="E810" t="str">
            <v>M - ING. ITX TRÁNSITO Y TRANSPORTE</v>
          </cell>
          <cell r="F810">
            <v>4203040010</v>
          </cell>
          <cell r="G810">
            <v>4010</v>
          </cell>
          <cell r="H810" t="str">
            <v>Ingresos por servicios, ventas de equipo y accesorios</v>
          </cell>
        </row>
        <row r="811">
          <cell r="D811">
            <v>4204020040</v>
          </cell>
          <cell r="E811" t="str">
            <v>LARGA DISTANCIA INTERNACIONAL</v>
          </cell>
          <cell r="F811">
            <v>4204020040</v>
          </cell>
          <cell r="G811">
            <v>4010</v>
          </cell>
          <cell r="H811" t="str">
            <v>Ingresos por servicios, ventas de equipo y accesorios</v>
          </cell>
        </row>
        <row r="812">
          <cell r="D812">
            <v>4204031001</v>
          </cell>
          <cell r="E812" t="str">
            <v>LARGA DISTANCIA MUNDIAL HOMER</v>
          </cell>
          <cell r="F812">
            <v>4204031001</v>
          </cell>
          <cell r="G812">
            <v>4010</v>
          </cell>
          <cell r="H812" t="str">
            <v>Ingresos por servicios, ventas de equipo y accesorios</v>
          </cell>
        </row>
        <row r="813">
          <cell r="D813">
            <v>4205010011</v>
          </cell>
          <cell r="E813" t="str">
            <v>INGRESO ROAMING INTERNACIONAL</v>
          </cell>
          <cell r="F813">
            <v>4205010011</v>
          </cell>
          <cell r="G813">
            <v>4010</v>
          </cell>
          <cell r="H813" t="str">
            <v>Ingresos por servicios, ventas de equipo y accesorios</v>
          </cell>
        </row>
        <row r="814">
          <cell r="D814">
            <v>4205030002</v>
          </cell>
          <cell r="E814" t="str">
            <v>ROAMING IN DATOS</v>
          </cell>
          <cell r="F814">
            <v>4205030002</v>
          </cell>
          <cell r="G814">
            <v>4010</v>
          </cell>
          <cell r="H814" t="str">
            <v>Ingresos por servicios, ventas de equipo y accesorios</v>
          </cell>
        </row>
        <row r="815">
          <cell r="D815">
            <v>4205040002</v>
          </cell>
          <cell r="E815" t="str">
            <v>SMS ROAMERS IN SDR</v>
          </cell>
          <cell r="F815">
            <v>4205040002</v>
          </cell>
          <cell r="G815">
            <v>4010</v>
          </cell>
          <cell r="H815" t="str">
            <v>Ingresos por servicios, ventas de equipo y accesorios</v>
          </cell>
        </row>
        <row r="816">
          <cell r="D816">
            <v>4205040004</v>
          </cell>
          <cell r="E816" t="str">
            <v>MENSAJES RECIBIDOS ROAMING</v>
          </cell>
          <cell r="F816">
            <v>4205040004</v>
          </cell>
          <cell r="G816">
            <v>4010</v>
          </cell>
          <cell r="H816" t="str">
            <v>Ingresos por servicios, ventas de equipo y accesorios</v>
          </cell>
        </row>
        <row r="817">
          <cell r="D817">
            <v>4205060005</v>
          </cell>
          <cell r="E817" t="str">
            <v>INGRESO ROAMING OUT - VOZ</v>
          </cell>
          <cell r="F817">
            <v>4205060005</v>
          </cell>
          <cell r="G817">
            <v>4010</v>
          </cell>
          <cell r="H817" t="str">
            <v>Ingresos por servicios, ventas de equipo y accesorios</v>
          </cell>
        </row>
        <row r="818">
          <cell r="D818">
            <v>4205081003</v>
          </cell>
          <cell r="E818" t="str">
            <v>RENTA DATOS ROAMING INT. OUTBOUND</v>
          </cell>
          <cell r="F818">
            <v>4205081003</v>
          </cell>
          <cell r="G818">
            <v>4010</v>
          </cell>
          <cell r="H818" t="str">
            <v>Ingresos por servicios, ventas de equipo y accesorios</v>
          </cell>
        </row>
        <row r="819">
          <cell r="D819">
            <v>4205091002</v>
          </cell>
          <cell r="E819" t="str">
            <v>RENTA MENSAJES ROAMING INT. OUTBOUND</v>
          </cell>
          <cell r="F819">
            <v>4205091002</v>
          </cell>
          <cell r="G819">
            <v>4010</v>
          </cell>
          <cell r="H819" t="str">
            <v>Ingresos por servicios, ventas de equipo y accesorios</v>
          </cell>
        </row>
        <row r="820">
          <cell r="D820">
            <v>4206011001</v>
          </cell>
          <cell r="E820" t="str">
            <v>BUZON</v>
          </cell>
          <cell r="F820">
            <v>4206011001</v>
          </cell>
          <cell r="G820">
            <v>4010</v>
          </cell>
          <cell r="H820" t="str">
            <v>Ingresos por servicios, ventas de equipo y accesorios</v>
          </cell>
        </row>
        <row r="821">
          <cell r="D821">
            <v>4206011005</v>
          </cell>
          <cell r="E821" t="str">
            <v>MARCACIONES DE ASTERISCO DE TERCEROS</v>
          </cell>
          <cell r="F821">
            <v>4206011005</v>
          </cell>
          <cell r="G821">
            <v>4010</v>
          </cell>
          <cell r="H821" t="str">
            <v>Ingresos por servicios, ventas de equipo y accesorios</v>
          </cell>
        </row>
        <row r="822">
          <cell r="D822">
            <v>4206020002</v>
          </cell>
          <cell r="E822" t="str">
            <v>SERVICIO VIDEO LLAMADA</v>
          </cell>
          <cell r="F822">
            <v>4206020002</v>
          </cell>
          <cell r="G822">
            <v>4010</v>
          </cell>
          <cell r="H822" t="str">
            <v>Ingresos por servicios, ventas de equipo y accesorios</v>
          </cell>
        </row>
        <row r="823">
          <cell r="D823">
            <v>4206020025</v>
          </cell>
          <cell r="E823" t="str">
            <v>MARCACIONES DE ASTERISCO DE TERCEROS</v>
          </cell>
          <cell r="F823">
            <v>4206020025</v>
          </cell>
          <cell r="G823">
            <v>4010</v>
          </cell>
          <cell r="H823" t="str">
            <v>Ingresos por servicios, ventas de equipo y accesorios</v>
          </cell>
        </row>
        <row r="824">
          <cell r="D824">
            <v>4206021001</v>
          </cell>
          <cell r="E824" t="str">
            <v>VIDEO LLAMADAS P2P</v>
          </cell>
          <cell r="F824">
            <v>4206021001</v>
          </cell>
          <cell r="G824">
            <v>4010</v>
          </cell>
          <cell r="H824" t="str">
            <v>Ingresos por servicios, ventas de equipo y accesorios</v>
          </cell>
        </row>
        <row r="825">
          <cell r="D825">
            <v>4206030035</v>
          </cell>
          <cell r="E825" t="str">
            <v>SMS  OFF NET LDI</v>
          </cell>
          <cell r="F825">
            <v>4206030035</v>
          </cell>
          <cell r="G825">
            <v>4010</v>
          </cell>
          <cell r="H825" t="str">
            <v>Ingresos por servicios, ventas de equipo y accesorios</v>
          </cell>
        </row>
        <row r="826">
          <cell r="D826">
            <v>4206030056</v>
          </cell>
          <cell r="E826" t="str">
            <v>MENSAJES MULTIMEDIA MMS</v>
          </cell>
          <cell r="F826">
            <v>4206030056</v>
          </cell>
          <cell r="G826">
            <v>4010</v>
          </cell>
          <cell r="H826" t="str">
            <v>Ingresos por servicios, ventas de equipo y accesorios</v>
          </cell>
        </row>
        <row r="827">
          <cell r="D827">
            <v>4206030073</v>
          </cell>
          <cell r="E827" t="str">
            <v>VENTAS SMS</v>
          </cell>
          <cell r="F827">
            <v>4206030073</v>
          </cell>
          <cell r="G827">
            <v>4010</v>
          </cell>
          <cell r="H827" t="str">
            <v>Ingresos por servicios, ventas de equipo y accesorios</v>
          </cell>
        </row>
        <row r="828">
          <cell r="D828">
            <v>4206031000</v>
          </cell>
          <cell r="E828" t="str">
            <v>SMS P2P</v>
          </cell>
          <cell r="F828">
            <v>4206031000</v>
          </cell>
          <cell r="G828">
            <v>4010</v>
          </cell>
          <cell r="H828" t="str">
            <v>Ingresos por servicios, ventas de equipo y accesorios</v>
          </cell>
        </row>
        <row r="829">
          <cell r="D829">
            <v>4206031005</v>
          </cell>
          <cell r="E829" t="str">
            <v>MENSAJES MULTIMEDIA P2P</v>
          </cell>
          <cell r="F829">
            <v>4206031005</v>
          </cell>
          <cell r="G829">
            <v>4010</v>
          </cell>
          <cell r="H829" t="str">
            <v>Ingresos por servicios, ventas de equipo y accesorios</v>
          </cell>
        </row>
        <row r="830">
          <cell r="D830">
            <v>4206040006</v>
          </cell>
          <cell r="E830" t="str">
            <v>PAQUETE DE DATOS SMARTPHONE</v>
          </cell>
          <cell r="F830">
            <v>4206040006</v>
          </cell>
          <cell r="G830">
            <v>4010</v>
          </cell>
          <cell r="H830" t="str">
            <v>Ingresos por servicios, ventas de equipo y accesorios</v>
          </cell>
        </row>
        <row r="831">
          <cell r="D831">
            <v>4206040020</v>
          </cell>
          <cell r="E831" t="str">
            <v>RENTA PLANES BUNDLE</v>
          </cell>
          <cell r="F831">
            <v>4206040020</v>
          </cell>
          <cell r="G831">
            <v>4010</v>
          </cell>
          <cell r="H831" t="str">
            <v>Ingresos por servicios, ventas de equipo y accesorios</v>
          </cell>
        </row>
        <row r="832">
          <cell r="D832">
            <v>4206041008</v>
          </cell>
          <cell r="E832" t="str">
            <v>BANDA ANCHA</v>
          </cell>
          <cell r="F832">
            <v>4206041008</v>
          </cell>
          <cell r="G832">
            <v>4010</v>
          </cell>
          <cell r="H832" t="str">
            <v>Ingresos por servicios, ventas de equipo y accesorios</v>
          </cell>
        </row>
        <row r="833">
          <cell r="D833">
            <v>4206050001</v>
          </cell>
          <cell r="E833" t="str">
            <v>INGRESOS ADMINISTRATIVOS CONTENIDOS</v>
          </cell>
          <cell r="F833">
            <v>4206050001</v>
          </cell>
          <cell r="G833">
            <v>4010</v>
          </cell>
          <cell r="H833" t="str">
            <v>Ingresos por servicios, ventas de equipo y accesorios</v>
          </cell>
        </row>
        <row r="834">
          <cell r="D834">
            <v>4206050002</v>
          </cell>
          <cell r="E834" t="str">
            <v>DESCARGA DE CONTENIDOS WAP</v>
          </cell>
          <cell r="F834">
            <v>4206050002</v>
          </cell>
          <cell r="G834">
            <v>4010</v>
          </cell>
          <cell r="H834" t="str">
            <v>Ingresos por servicios, ventas de equipo y accesorios</v>
          </cell>
        </row>
        <row r="835">
          <cell r="D835">
            <v>4206050013</v>
          </cell>
          <cell r="E835" t="str">
            <v>SMS PREMIUM</v>
          </cell>
          <cell r="F835">
            <v>4206050013</v>
          </cell>
          <cell r="G835">
            <v>4010</v>
          </cell>
          <cell r="H835" t="str">
            <v>Ingresos por servicios, ventas de equipo y accesorios</v>
          </cell>
        </row>
        <row r="836">
          <cell r="D836">
            <v>4206050024</v>
          </cell>
          <cell r="E836" t="str">
            <v>CLARO VIDEO</v>
          </cell>
          <cell r="F836">
            <v>4206050024</v>
          </cell>
          <cell r="G836">
            <v>4010</v>
          </cell>
          <cell r="H836" t="str">
            <v>Ingresos por servicios, ventas de equipo y accesorios</v>
          </cell>
        </row>
        <row r="837">
          <cell r="D837">
            <v>4206060037</v>
          </cell>
          <cell r="E837" t="str">
            <v>SOLUCIONES AVL</v>
          </cell>
          <cell r="F837">
            <v>4206060037</v>
          </cell>
          <cell r="G837">
            <v>4010</v>
          </cell>
          <cell r="H837" t="str">
            <v>Ingresos por servicios, ventas de equipo y accesorios</v>
          </cell>
        </row>
        <row r="838">
          <cell r="D838">
            <v>4206060040</v>
          </cell>
          <cell r="E838" t="str">
            <v>FUERZA DE VENTAS</v>
          </cell>
          <cell r="F838">
            <v>4206060040</v>
          </cell>
          <cell r="G838">
            <v>4010</v>
          </cell>
          <cell r="H838" t="str">
            <v>Ingresos por servicios, ventas de equipo y accesorios</v>
          </cell>
        </row>
        <row r="839">
          <cell r="D839">
            <v>4206061002</v>
          </cell>
          <cell r="E839" t="str">
            <v>MENSAJERIA EMPRESARIAL</v>
          </cell>
          <cell r="F839">
            <v>4206061002</v>
          </cell>
          <cell r="G839">
            <v>4010</v>
          </cell>
          <cell r="H839" t="str">
            <v>Ingresos por servicios, ventas de equipo y accesorios</v>
          </cell>
        </row>
        <row r="840">
          <cell r="D840">
            <v>4206061005</v>
          </cell>
          <cell r="E840" t="str">
            <v>SERVICIO BLACBERRY</v>
          </cell>
          <cell r="F840">
            <v>4206061005</v>
          </cell>
          <cell r="G840">
            <v>4010</v>
          </cell>
          <cell r="H840" t="str">
            <v>Ingresos por servicios, ventas de equipo y accesorios</v>
          </cell>
        </row>
        <row r="841">
          <cell r="D841">
            <v>4206061024</v>
          </cell>
          <cell r="E841" t="str">
            <v>LOCALIZACION EMPRESARIAL</v>
          </cell>
          <cell r="F841">
            <v>4206061024</v>
          </cell>
          <cell r="G841">
            <v>4010</v>
          </cell>
          <cell r="H841" t="str">
            <v>Ingresos por servicios, ventas de equipo y accesorios</v>
          </cell>
        </row>
        <row r="842">
          <cell r="D842">
            <v>4206070003</v>
          </cell>
          <cell r="E842" t="str">
            <v>INGRESOS PASATIEMPO</v>
          </cell>
          <cell r="F842">
            <v>4206070003</v>
          </cell>
          <cell r="G842">
            <v>4010</v>
          </cell>
          <cell r="H842" t="str">
            <v>Ingresos por servicios, ventas de equipo y accesorios</v>
          </cell>
        </row>
        <row r="843">
          <cell r="D843">
            <v>4206070013</v>
          </cell>
          <cell r="E843" t="str">
            <v>COMISION POR PRESTAMO SALDO PREPAGO</v>
          </cell>
          <cell r="F843">
            <v>4206070013</v>
          </cell>
          <cell r="G843">
            <v>4010</v>
          </cell>
          <cell r="H843" t="str">
            <v>Ingresos por servicios, ventas de equipo y accesorios</v>
          </cell>
        </row>
        <row r="844">
          <cell r="D844">
            <v>4206071001</v>
          </cell>
          <cell r="E844" t="str">
            <v>COMISION SERVICIO PASATIEMPO PREPAGO</v>
          </cell>
          <cell r="F844">
            <v>4206071001</v>
          </cell>
          <cell r="G844">
            <v>4010</v>
          </cell>
          <cell r="H844" t="str">
            <v>Ingresos por servicios, ventas de equipo y accesorios</v>
          </cell>
        </row>
        <row r="845">
          <cell r="D845">
            <v>4206071007</v>
          </cell>
          <cell r="E845" t="str">
            <v>M-BANKING BULK</v>
          </cell>
          <cell r="F845">
            <v>4206071007</v>
          </cell>
          <cell r="G845">
            <v>4010</v>
          </cell>
          <cell r="H845" t="str">
            <v>Ingresos por servicios, ventas de equipo y accesorios</v>
          </cell>
        </row>
        <row r="846">
          <cell r="D846">
            <v>4206071017</v>
          </cell>
          <cell r="E846" t="str">
            <v>COMISION TAE ADELANTA SALDO</v>
          </cell>
          <cell r="F846">
            <v>4206071017</v>
          </cell>
          <cell r="G846">
            <v>4010</v>
          </cell>
          <cell r="H846" t="str">
            <v>Ingresos por servicios, ventas de equipo y accesorios</v>
          </cell>
        </row>
        <row r="847">
          <cell r="D847">
            <v>4206080010</v>
          </cell>
          <cell r="E847" t="str">
            <v>BULK CORPORATIVO (COSTO ACTIV MAS BLOQUE)</v>
          </cell>
          <cell r="F847">
            <v>4206080010</v>
          </cell>
          <cell r="G847">
            <v>4010</v>
          </cell>
          <cell r="H847" t="str">
            <v>Ingresos por servicios, ventas de equipo y accesorios</v>
          </cell>
        </row>
        <row r="848">
          <cell r="D848">
            <v>4206080011</v>
          </cell>
          <cell r="E848" t="str">
            <v>BULK CORPORATIVO (RTA MENS Y SMS ADIC)</v>
          </cell>
          <cell r="F848">
            <v>4206080011</v>
          </cell>
          <cell r="G848">
            <v>4010</v>
          </cell>
          <cell r="H848" t="str">
            <v>Ingresos por servicios, ventas de equipo y accesorios</v>
          </cell>
        </row>
        <row r="849">
          <cell r="D849">
            <v>4207015001</v>
          </cell>
          <cell r="E849" t="str">
            <v>DESC. DE FICHAS</v>
          </cell>
          <cell r="F849">
            <v>4207015001</v>
          </cell>
          <cell r="G849">
            <v>4010</v>
          </cell>
          <cell r="H849" t="str">
            <v>Ingresos por servicios, ventas de equipo y accesorios</v>
          </cell>
        </row>
        <row r="850">
          <cell r="D850">
            <v>4208011001</v>
          </cell>
          <cell r="E850" t="str">
            <v>SALDOS NO CONSUMIDOS</v>
          </cell>
          <cell r="F850">
            <v>4208011001</v>
          </cell>
          <cell r="G850">
            <v>4010</v>
          </cell>
          <cell r="H850" t="str">
            <v>Ingresos por servicios, ventas de equipo y accesorios</v>
          </cell>
        </row>
        <row r="851">
          <cell r="D851">
            <v>4209010196</v>
          </cell>
          <cell r="E851" t="str">
            <v>OTROS</v>
          </cell>
          <cell r="F851">
            <v>4209010196</v>
          </cell>
          <cell r="G851">
            <v>4010</v>
          </cell>
          <cell r="H851" t="str">
            <v>Ingresos por servicios, ventas de equipo y accesorios</v>
          </cell>
        </row>
        <row r="852">
          <cell r="D852">
            <v>4209010215</v>
          </cell>
          <cell r="E852" t="str">
            <v>PENALIZACION PAGO TARDIO</v>
          </cell>
          <cell r="F852">
            <v>4209010215</v>
          </cell>
          <cell r="G852">
            <v>7040</v>
          </cell>
          <cell r="H852" t="str">
            <v>Otros (gastos) ingresos</v>
          </cell>
        </row>
        <row r="853">
          <cell r="D853">
            <v>4209011001</v>
          </cell>
          <cell r="E853" t="str">
            <v>RESCATEL PLUS</v>
          </cell>
          <cell r="F853">
            <v>4209011001</v>
          </cell>
          <cell r="G853">
            <v>4010</v>
          </cell>
          <cell r="H853" t="str">
            <v>Ingresos por servicios, ventas de equipo y accesorios</v>
          </cell>
        </row>
        <row r="854">
          <cell r="D854">
            <v>4209012001</v>
          </cell>
          <cell r="E854" t="str">
            <v>CONSULTAS DE SALDO</v>
          </cell>
          <cell r="F854">
            <v>4209012001</v>
          </cell>
          <cell r="G854">
            <v>4010</v>
          </cell>
          <cell r="H854" t="str">
            <v>Ingresos por servicios, ventas de equipo y accesorios</v>
          </cell>
        </row>
        <row r="855">
          <cell r="D855">
            <v>4209012508</v>
          </cell>
          <cell r="E855" t="str">
            <v>DETALLE DE LLAMADAS</v>
          </cell>
          <cell r="F855">
            <v>4209012508</v>
          </cell>
          <cell r="G855">
            <v>4010</v>
          </cell>
          <cell r="H855" t="str">
            <v>Ingresos por servicios, ventas de equipo y accesorios</v>
          </cell>
        </row>
        <row r="856">
          <cell r="D856">
            <v>4209012510</v>
          </cell>
          <cell r="E856" t="str">
            <v>CAMBIO DE NUMERO</v>
          </cell>
          <cell r="F856">
            <v>4209012510</v>
          </cell>
          <cell r="G856">
            <v>4010</v>
          </cell>
          <cell r="H856" t="str">
            <v>Ingresos por servicios, ventas de equipo y accesorios</v>
          </cell>
        </row>
        <row r="857">
          <cell r="D857">
            <v>4301010008</v>
          </cell>
          <cell r="E857" t="str">
            <v>VENTA DE EQUIPOS</v>
          </cell>
          <cell r="F857">
            <v>4301010008</v>
          </cell>
          <cell r="G857">
            <v>4010</v>
          </cell>
          <cell r="H857" t="str">
            <v>Ingresos por servicios, ventas de equipo y accesorios</v>
          </cell>
        </row>
        <row r="858">
          <cell r="D858">
            <v>4301010014</v>
          </cell>
          <cell r="E858" t="str">
            <v>VENTA DE OTROS</v>
          </cell>
          <cell r="F858">
            <v>4301010014</v>
          </cell>
          <cell r="G858">
            <v>4010</v>
          </cell>
          <cell r="H858" t="str">
            <v>Ingresos por servicios, ventas de equipo y accesorios</v>
          </cell>
        </row>
        <row r="859">
          <cell r="D859">
            <v>4403030001</v>
          </cell>
          <cell r="E859" t="str">
            <v>F - ING. ITX FIJO A FIJO</v>
          </cell>
          <cell r="F859">
            <v>4403030001</v>
          </cell>
          <cell r="G859">
            <v>4010</v>
          </cell>
          <cell r="H859" t="str">
            <v>Ingresos por servicios, ventas de equipo y accesorios</v>
          </cell>
        </row>
        <row r="860">
          <cell r="D860">
            <v>4404010001</v>
          </cell>
          <cell r="E860" t="str">
            <v>LARGA DISTANCIA NACIONAL</v>
          </cell>
          <cell r="F860">
            <v>4404010001</v>
          </cell>
          <cell r="G860">
            <v>4010</v>
          </cell>
          <cell r="H860" t="str">
            <v>Ingresos por servicios, ventas de equipo y accesorios</v>
          </cell>
        </row>
        <row r="861">
          <cell r="D861">
            <v>4404020001</v>
          </cell>
          <cell r="E861" t="str">
            <v>LARGA DISTANCIA INTERNACIONAL</v>
          </cell>
          <cell r="F861">
            <v>4404020001</v>
          </cell>
          <cell r="G861">
            <v>4010</v>
          </cell>
          <cell r="H861" t="str">
            <v>Ingresos por servicios, ventas de equipo y accesorios</v>
          </cell>
        </row>
        <row r="862">
          <cell r="D862">
            <v>4409010011</v>
          </cell>
          <cell r="E862" t="str">
            <v>F - OTROS</v>
          </cell>
          <cell r="F862">
            <v>4409010011</v>
          </cell>
          <cell r="G862">
            <v>4010</v>
          </cell>
          <cell r="H862" t="str">
            <v>Ingresos por servicios, ventas de equipo y accesorios</v>
          </cell>
        </row>
        <row r="863">
          <cell r="D863">
            <v>4409010026</v>
          </cell>
          <cell r="E863" t="str">
            <v>INSTALACION Y RECONEXION</v>
          </cell>
          <cell r="F863">
            <v>4409010026</v>
          </cell>
          <cell r="G863">
            <v>4010</v>
          </cell>
          <cell r="H863" t="str">
            <v>Ingresos por servicios, ventas de equipo y accesorios</v>
          </cell>
        </row>
        <row r="864">
          <cell r="D864">
            <v>4409010036</v>
          </cell>
          <cell r="E864" t="str">
            <v>ARRENDAMIENTO DE INFRAESTRUCTURA</v>
          </cell>
          <cell r="F864">
            <v>4409010036</v>
          </cell>
          <cell r="G864">
            <v>4010</v>
          </cell>
          <cell r="H864" t="str">
            <v>Ingresos por servicios, ventas de equipo y accesorios</v>
          </cell>
        </row>
        <row r="865">
          <cell r="D865">
            <v>4409010063</v>
          </cell>
          <cell r="E865" t="str">
            <v>PENALIZACION PAGO TARDIO</v>
          </cell>
          <cell r="F865">
            <v>4409010063</v>
          </cell>
          <cell r="G865">
            <v>7040</v>
          </cell>
          <cell r="H865" t="str">
            <v>Otros (gastos) ingresos</v>
          </cell>
        </row>
        <row r="866">
          <cell r="D866">
            <v>4410010002</v>
          </cell>
          <cell r="E866" t="str">
            <v>MINUTOS ADICIONALES</v>
          </cell>
          <cell r="F866">
            <v>4410010002</v>
          </cell>
          <cell r="G866">
            <v>4010</v>
          </cell>
          <cell r="H866" t="str">
            <v>Ingresos por servicios, ventas de equipo y accesorios</v>
          </cell>
        </row>
        <row r="867">
          <cell r="D867">
            <v>4411010028</v>
          </cell>
          <cell r="E867" t="str">
            <v>RENTA MENSUAL</v>
          </cell>
          <cell r="F867">
            <v>4411010028</v>
          </cell>
          <cell r="G867">
            <v>4010</v>
          </cell>
          <cell r="H867" t="str">
            <v>Ingresos por servicios, ventas de equipo y accesorios</v>
          </cell>
        </row>
        <row r="868">
          <cell r="D868">
            <v>4412010031</v>
          </cell>
          <cell r="E868" t="str">
            <v>SERVICIO DE TRANSMISION DE DATOS</v>
          </cell>
          <cell r="F868">
            <v>4412010031</v>
          </cell>
          <cell r="G868">
            <v>4010</v>
          </cell>
          <cell r="H868" t="str">
            <v>Ingresos por servicios, ventas de equipo y accesorios</v>
          </cell>
        </row>
        <row r="869">
          <cell r="D869">
            <v>4412010358</v>
          </cell>
          <cell r="E869" t="str">
            <v>DATA CENTER VIRTUAL</v>
          </cell>
          <cell r="F869">
            <v>4412010358</v>
          </cell>
          <cell r="G869">
            <v>4010</v>
          </cell>
          <cell r="H869" t="str">
            <v>Ingresos por servicios, ventas de equipo y accesorios</v>
          </cell>
        </row>
        <row r="870">
          <cell r="D870">
            <v>4413010015</v>
          </cell>
          <cell r="E870" t="str">
            <v>INTERNET DE BANDA ANCHA</v>
          </cell>
          <cell r="F870">
            <v>4413010015</v>
          </cell>
          <cell r="G870">
            <v>4010</v>
          </cell>
          <cell r="H870" t="str">
            <v>Ingresos por servicios, ventas de equipo y accesorios</v>
          </cell>
        </row>
        <row r="871">
          <cell r="D871">
            <v>4413010018</v>
          </cell>
          <cell r="E871" t="str">
            <v>DESCUENTOS POR SERVICIO DE INTERNET</v>
          </cell>
          <cell r="F871">
            <v>4413010018</v>
          </cell>
          <cell r="G871">
            <v>4010</v>
          </cell>
          <cell r="H871" t="str">
            <v>Ingresos por servicios, ventas de equipo y accesorios</v>
          </cell>
        </row>
        <row r="872">
          <cell r="D872">
            <v>4415010027</v>
          </cell>
          <cell r="E872" t="str">
            <v>SERVICIO DE  TELEVISION POR CABLE</v>
          </cell>
          <cell r="F872">
            <v>4415010027</v>
          </cell>
          <cell r="G872">
            <v>4010</v>
          </cell>
          <cell r="H872" t="str">
            <v>Ingresos por servicios, ventas de equipo y accesorios</v>
          </cell>
        </row>
        <row r="873">
          <cell r="D873">
            <v>4415010029</v>
          </cell>
          <cell r="E873" t="str">
            <v>TELEVISION SATELITAL</v>
          </cell>
          <cell r="F873">
            <v>4415010029</v>
          </cell>
          <cell r="G873">
            <v>4010</v>
          </cell>
          <cell r="H873" t="str">
            <v>Ingresos por servicios, ventas de equipo y accesorios</v>
          </cell>
        </row>
        <row r="874">
          <cell r="D874">
            <v>4415100000</v>
          </cell>
          <cell r="E874" t="str">
            <v>TV HFC</v>
          </cell>
          <cell r="F874">
            <v>4415100000</v>
          </cell>
          <cell r="G874">
            <v>4010</v>
          </cell>
          <cell r="H874" t="str">
            <v>Ingresos por servicios, ventas de equipo y accesorios</v>
          </cell>
        </row>
        <row r="875">
          <cell r="D875">
            <v>4415200000</v>
          </cell>
          <cell r="E875" t="str">
            <v>TV DTH</v>
          </cell>
          <cell r="F875">
            <v>4415200000</v>
          </cell>
          <cell r="G875">
            <v>4010</v>
          </cell>
          <cell r="H875" t="str">
            <v>Ingresos por servicios, ventas de equipo y accesorios</v>
          </cell>
        </row>
        <row r="876">
          <cell r="D876">
            <v>4415400000</v>
          </cell>
          <cell r="E876" t="str">
            <v>CLARO VIDEO</v>
          </cell>
          <cell r="F876">
            <v>4415400000</v>
          </cell>
          <cell r="G876">
            <v>4010</v>
          </cell>
          <cell r="H876" t="str">
            <v>Ingresos por servicios, ventas de equipo y accesorios</v>
          </cell>
        </row>
        <row r="877">
          <cell r="D877">
            <v>4501010001</v>
          </cell>
          <cell r="E877" t="str">
            <v>INGRESOS CALL CENTER</v>
          </cell>
          <cell r="F877">
            <v>4501010001</v>
          </cell>
          <cell r="G877">
            <v>4010</v>
          </cell>
          <cell r="H877" t="str">
            <v>Ingresos por servicios, ventas de equipo y accesorios</v>
          </cell>
        </row>
        <row r="878">
          <cell r="D878">
            <v>5101010007</v>
          </cell>
          <cell r="E878" t="str">
            <v>DIFERENC.PRECIO COMPRAS MERCD.</v>
          </cell>
          <cell r="F878">
            <v>5101010007</v>
          </cell>
          <cell r="G878">
            <v>7040</v>
          </cell>
          <cell r="H878" t="str">
            <v>Otros (gastos) ingresos</v>
          </cell>
        </row>
        <row r="879">
          <cell r="D879">
            <v>5101010013</v>
          </cell>
          <cell r="E879" t="str">
            <v>COSTOS DE VENTAS TARJETAS SIM</v>
          </cell>
          <cell r="F879">
            <v>5101010013</v>
          </cell>
          <cell r="G879">
            <v>5010</v>
          </cell>
          <cell r="H879" t="str">
            <v>Costos por venta de servicios y de productos</v>
          </cell>
        </row>
        <row r="880">
          <cell r="D880">
            <v>5101011006</v>
          </cell>
          <cell r="E880" t="str">
            <v>AJUSTE X DIFERENCIA EN INVENTARIO</v>
          </cell>
          <cell r="F880">
            <v>5101011006</v>
          </cell>
          <cell r="G880">
            <v>7040</v>
          </cell>
          <cell r="H880" t="str">
            <v>Otros (gastos) ingresos</v>
          </cell>
        </row>
        <row r="881">
          <cell r="D881">
            <v>5101011007</v>
          </cell>
          <cell r="E881" t="str">
            <v>COSTO EQ CELULAR</v>
          </cell>
          <cell r="F881">
            <v>5101011007</v>
          </cell>
          <cell r="G881">
            <v>5010</v>
          </cell>
          <cell r="H881" t="str">
            <v>Costos por venta de servicios y de productos</v>
          </cell>
        </row>
        <row r="882">
          <cell r="D882">
            <v>5101019050</v>
          </cell>
          <cell r="E882" t="str">
            <v>ESTIMACION P/INVENTARIOS OBSOLETOS Y/O</v>
          </cell>
          <cell r="F882">
            <v>5101019050</v>
          </cell>
          <cell r="G882">
            <v>5010</v>
          </cell>
          <cell r="H882" t="str">
            <v>Costos por venta de servicios y de productos</v>
          </cell>
        </row>
        <row r="883">
          <cell r="D883">
            <v>5101023001</v>
          </cell>
          <cell r="E883" t="str">
            <v>COSTO DE ACCESORIOS CELULAR</v>
          </cell>
          <cell r="F883">
            <v>5101023001</v>
          </cell>
          <cell r="G883">
            <v>5010</v>
          </cell>
          <cell r="H883" t="str">
            <v>Costos por venta de servicios y de productos</v>
          </cell>
        </row>
        <row r="884">
          <cell r="D884">
            <v>5201010005</v>
          </cell>
          <cell r="E884" t="str">
            <v>DEPRECIACION BASE STATION CONTROLLER (B</v>
          </cell>
          <cell r="F884">
            <v>5201010005</v>
          </cell>
          <cell r="G884">
            <v>6010</v>
          </cell>
          <cell r="H884" t="str">
            <v>Gasto por depreciación y amortización</v>
          </cell>
        </row>
        <row r="885">
          <cell r="D885">
            <v>5201010007</v>
          </cell>
          <cell r="E885" t="str">
            <v>DEPRECIACION  MEDIA GATEWAY</v>
          </cell>
          <cell r="F885">
            <v>5201010007</v>
          </cell>
          <cell r="G885">
            <v>6010</v>
          </cell>
          <cell r="H885" t="str">
            <v>Gasto por depreciación y amortización</v>
          </cell>
        </row>
        <row r="886">
          <cell r="D886">
            <v>5201010009</v>
          </cell>
          <cell r="E886" t="str">
            <v>DEPRECIACION MOBILE SERVICES SWITCHING</v>
          </cell>
          <cell r="F886">
            <v>5201010009</v>
          </cell>
          <cell r="G886">
            <v>6010</v>
          </cell>
          <cell r="H886" t="str">
            <v>Gasto por depreciación y amortización</v>
          </cell>
        </row>
        <row r="887">
          <cell r="D887">
            <v>5201010010</v>
          </cell>
          <cell r="E887" t="str">
            <v>DEPRECIACION MSC SERVER</v>
          </cell>
          <cell r="F887">
            <v>5201010010</v>
          </cell>
          <cell r="G887">
            <v>6010</v>
          </cell>
          <cell r="H887" t="str">
            <v>Gasto por depreciación y amortización</v>
          </cell>
        </row>
        <row r="888">
          <cell r="D888">
            <v>5201010011</v>
          </cell>
          <cell r="E888" t="str">
            <v>DEP. RADIO NETWORK CONTROLLER</v>
          </cell>
          <cell r="F888">
            <v>5201010011</v>
          </cell>
          <cell r="G888">
            <v>6010</v>
          </cell>
          <cell r="H888" t="str">
            <v>Gasto por depreciación y amortización</v>
          </cell>
        </row>
        <row r="889">
          <cell r="D889">
            <v>5201030039</v>
          </cell>
          <cell r="E889" t="str">
            <v>DEP. MSC - EQUIPO DIVERSO</v>
          </cell>
          <cell r="F889">
            <v>5201030039</v>
          </cell>
          <cell r="G889">
            <v>6010</v>
          </cell>
          <cell r="H889" t="str">
            <v>Gasto por depreciación y amortización</v>
          </cell>
        </row>
        <row r="890">
          <cell r="D890">
            <v>5201040015</v>
          </cell>
          <cell r="E890" t="str">
            <v>DEP. POSTES</v>
          </cell>
          <cell r="F890">
            <v>5201040015</v>
          </cell>
          <cell r="G890">
            <v>6010</v>
          </cell>
          <cell r="H890" t="str">
            <v>Gasto por depreciación y amortización</v>
          </cell>
        </row>
        <row r="891">
          <cell r="D891">
            <v>5201050021</v>
          </cell>
          <cell r="E891" t="str">
            <v>DEP. HERRAMIENTAS/ EQ.  MEDICION</v>
          </cell>
          <cell r="F891">
            <v>5201050021</v>
          </cell>
          <cell r="G891">
            <v>6010</v>
          </cell>
          <cell r="H891" t="str">
            <v>Gasto por depreciación y amortización</v>
          </cell>
        </row>
        <row r="892">
          <cell r="D892">
            <v>5201060007</v>
          </cell>
          <cell r="E892" t="str">
            <v>DEP SERVIDORES</v>
          </cell>
          <cell r="F892">
            <v>5201060007</v>
          </cell>
          <cell r="G892">
            <v>6010</v>
          </cell>
          <cell r="H892" t="str">
            <v>Gasto por depreciación y amortización</v>
          </cell>
        </row>
        <row r="893">
          <cell r="D893">
            <v>5201070012</v>
          </cell>
          <cell r="E893" t="str">
            <v>DEP. EQUIPO OPTICO</v>
          </cell>
          <cell r="F893">
            <v>5201070012</v>
          </cell>
          <cell r="G893">
            <v>6010</v>
          </cell>
          <cell r="H893" t="str">
            <v>Gasto por depreciación y amortización</v>
          </cell>
        </row>
        <row r="894">
          <cell r="D894">
            <v>5201090000</v>
          </cell>
          <cell r="E894" t="str">
            <v>GASTO DEPRECIACIÓN DESMANTELAMIENTO RED</v>
          </cell>
          <cell r="F894">
            <v>5201090000</v>
          </cell>
          <cell r="G894">
            <v>6010</v>
          </cell>
          <cell r="H894" t="str">
            <v>Gasto por depreciación y amortización</v>
          </cell>
        </row>
        <row r="895">
          <cell r="D895">
            <v>5201090001</v>
          </cell>
          <cell r="E895" t="str">
            <v>DEPRECIACION RADIO BASES</v>
          </cell>
          <cell r="F895">
            <v>5201090001</v>
          </cell>
          <cell r="G895">
            <v>6010</v>
          </cell>
          <cell r="H895" t="str">
            <v>Gasto por depreciación y amortización</v>
          </cell>
        </row>
        <row r="896">
          <cell r="D896">
            <v>5201090002</v>
          </cell>
          <cell r="E896" t="str">
            <v>DEPRECIACION REPETIDORES</v>
          </cell>
          <cell r="F896">
            <v>5201090002</v>
          </cell>
          <cell r="G896">
            <v>6010</v>
          </cell>
          <cell r="H896" t="str">
            <v>Gasto por depreciación y amortización</v>
          </cell>
        </row>
        <row r="897">
          <cell r="D897">
            <v>5201090004</v>
          </cell>
          <cell r="E897" t="str">
            <v>DEPRECIACION TORRES DE TRANSMISION</v>
          </cell>
          <cell r="F897">
            <v>5201090004</v>
          </cell>
          <cell r="G897">
            <v>6010</v>
          </cell>
          <cell r="H897" t="str">
            <v>Gasto por depreciación y amortización</v>
          </cell>
        </row>
        <row r="898">
          <cell r="D898">
            <v>5201090009</v>
          </cell>
          <cell r="E898" t="str">
            <v>DEP. UNIVERSAL MOBILE TELECOMMUNICATION</v>
          </cell>
          <cell r="F898">
            <v>5201090009</v>
          </cell>
          <cell r="G898">
            <v>6010</v>
          </cell>
          <cell r="H898" t="str">
            <v>Gasto por depreciación y amortización</v>
          </cell>
        </row>
        <row r="899">
          <cell r="D899">
            <v>5201090014</v>
          </cell>
          <cell r="E899" t="str">
            <v>DEP. LONG TERM EVOLUTION 4G (LTE)</v>
          </cell>
          <cell r="F899">
            <v>5201090014</v>
          </cell>
          <cell r="G899">
            <v>6010</v>
          </cell>
          <cell r="H899" t="str">
            <v>Gasto por depreciación y amortización</v>
          </cell>
        </row>
        <row r="900">
          <cell r="D900">
            <v>5201090016</v>
          </cell>
          <cell r="E900" t="str">
            <v>DEP REPETIDORES (4G)</v>
          </cell>
          <cell r="F900">
            <v>5201090016</v>
          </cell>
          <cell r="G900">
            <v>6010</v>
          </cell>
          <cell r="H900" t="str">
            <v>Gasto por depreciación y amortización</v>
          </cell>
        </row>
        <row r="901">
          <cell r="D901">
            <v>5201100001</v>
          </cell>
          <cell r="E901" t="str">
            <v>DEPRECIACION AIRES ACONDICIONADOS</v>
          </cell>
          <cell r="F901">
            <v>5201100001</v>
          </cell>
          <cell r="G901">
            <v>6010</v>
          </cell>
          <cell r="H901" t="str">
            <v>Gasto por depreciación y amortización</v>
          </cell>
        </row>
        <row r="902">
          <cell r="D902">
            <v>5201100002</v>
          </cell>
          <cell r="E902" t="str">
            <v>DEP. CLIMATIZACION DE EDIFICIOS</v>
          </cell>
          <cell r="F902">
            <v>5201100002</v>
          </cell>
          <cell r="G902">
            <v>6010</v>
          </cell>
          <cell r="H902" t="str">
            <v>Gasto por depreciación y amortización</v>
          </cell>
        </row>
        <row r="903">
          <cell r="D903">
            <v>5201100004</v>
          </cell>
          <cell r="E903" t="str">
            <v>DEP EQUIPO FUERZA</v>
          </cell>
          <cell r="F903">
            <v>5201100004</v>
          </cell>
          <cell r="G903">
            <v>6010</v>
          </cell>
          <cell r="H903" t="str">
            <v>Gasto por depreciación y amortización</v>
          </cell>
        </row>
        <row r="904">
          <cell r="D904">
            <v>5201100005</v>
          </cell>
          <cell r="E904" t="str">
            <v>DEP. CORRIENTE ALTERNA SUBESTACIONS.</v>
          </cell>
          <cell r="F904">
            <v>5201100005</v>
          </cell>
          <cell r="G904">
            <v>6010</v>
          </cell>
          <cell r="H904" t="str">
            <v>Gasto por depreciación y amortización</v>
          </cell>
        </row>
        <row r="905">
          <cell r="D905">
            <v>5201100008</v>
          </cell>
          <cell r="E905" t="str">
            <v>DEP. CORRIENTE DIRECTA INVER.RECTIFIC.CONVERT</v>
          </cell>
          <cell r="F905">
            <v>5201100008</v>
          </cell>
          <cell r="G905">
            <v>6010</v>
          </cell>
          <cell r="H905" t="str">
            <v>Gasto por depreciación y amortización</v>
          </cell>
        </row>
        <row r="906">
          <cell r="D906">
            <v>5201100009</v>
          </cell>
          <cell r="E906" t="str">
            <v>DEP. CORRIENTE DIRECTA BATERIAS.</v>
          </cell>
          <cell r="F906">
            <v>5201100009</v>
          </cell>
          <cell r="G906">
            <v>6010</v>
          </cell>
          <cell r="H906" t="str">
            <v>Gasto por depreciación y amortización</v>
          </cell>
        </row>
        <row r="907">
          <cell r="D907">
            <v>5201110009</v>
          </cell>
          <cell r="E907" t="str">
            <v>DEPRECIACION EQUIPO DE COMPUTO CENTRAL</v>
          </cell>
          <cell r="F907">
            <v>5201110009</v>
          </cell>
          <cell r="G907">
            <v>6010</v>
          </cell>
          <cell r="H907" t="str">
            <v>Gasto por depreciación y amortización</v>
          </cell>
        </row>
        <row r="908">
          <cell r="D908">
            <v>5201110010</v>
          </cell>
          <cell r="E908" t="str">
            <v>DEPRECIACION EQUIPO DE COMPUTO PERIFERI</v>
          </cell>
          <cell r="F908">
            <v>5201110010</v>
          </cell>
          <cell r="G908">
            <v>6010</v>
          </cell>
          <cell r="H908" t="str">
            <v>Gasto por depreciación y amortización</v>
          </cell>
        </row>
        <row r="909">
          <cell r="D909">
            <v>5201120005</v>
          </cell>
          <cell r="E909" t="str">
            <v>DEP. INSTALACIONES Y MEJORAS</v>
          </cell>
          <cell r="F909">
            <v>5201120005</v>
          </cell>
          <cell r="G909">
            <v>6010</v>
          </cell>
          <cell r="H909" t="str">
            <v>Gasto por depreciación y amortización</v>
          </cell>
        </row>
        <row r="910">
          <cell r="D910">
            <v>5202011009</v>
          </cell>
          <cell r="E910" t="str">
            <v>AMORT. CONCESIONES Y DERECHOS - FIJA</v>
          </cell>
          <cell r="F910">
            <v>5202011009</v>
          </cell>
          <cell r="G910">
            <v>6010</v>
          </cell>
          <cell r="H910" t="str">
            <v>Gasto por depreciación y amortización</v>
          </cell>
        </row>
        <row r="911">
          <cell r="D911">
            <v>5203011005</v>
          </cell>
          <cell r="E911" t="str">
            <v>AMORT. LICENCIAS DE SOFTWARE</v>
          </cell>
          <cell r="F911">
            <v>5203011005</v>
          </cell>
          <cell r="G911">
            <v>6010</v>
          </cell>
          <cell r="H911" t="str">
            <v>Gasto por depreciación y amortización</v>
          </cell>
        </row>
        <row r="912">
          <cell r="D912">
            <v>5203011008</v>
          </cell>
          <cell r="E912" t="str">
            <v>AMORT. DESARROLLO DE SOFTWARE</v>
          </cell>
          <cell r="F912">
            <v>5203011008</v>
          </cell>
          <cell r="G912">
            <v>6010</v>
          </cell>
          <cell r="H912" t="str">
            <v>Gasto por depreciación y amortización</v>
          </cell>
        </row>
        <row r="913">
          <cell r="D913">
            <v>5211010000</v>
          </cell>
          <cell r="E913" t="str">
            <v>DEPRECIACIÓN DERECHOS DE USO TERC IFRS 16</v>
          </cell>
          <cell r="F913">
            <v>5211010000</v>
          </cell>
          <cell r="G913">
            <v>6010</v>
          </cell>
          <cell r="H913" t="str">
            <v>Gasto por depreciación y amortización</v>
          </cell>
        </row>
        <row r="914">
          <cell r="D914">
            <v>5303010001</v>
          </cell>
          <cell r="E914" t="str">
            <v>COSTO LOCAL  MOVIL A FIJA</v>
          </cell>
          <cell r="F914">
            <v>5303010001</v>
          </cell>
          <cell r="G914">
            <v>5010</v>
          </cell>
          <cell r="H914" t="str">
            <v>Costos por venta de servicios y de productos</v>
          </cell>
        </row>
        <row r="915">
          <cell r="D915">
            <v>5303020001</v>
          </cell>
          <cell r="E915" t="str">
            <v>LOCAL MOVIL A MOVIL</v>
          </cell>
          <cell r="F915">
            <v>5303020001</v>
          </cell>
          <cell r="G915">
            <v>5010</v>
          </cell>
          <cell r="H915" t="str">
            <v>Costos por venta de servicios y de productos</v>
          </cell>
        </row>
        <row r="916">
          <cell r="D916">
            <v>5303040011</v>
          </cell>
          <cell r="E916" t="str">
            <v>COSTO. ITX HUBBING INT-INT</v>
          </cell>
          <cell r="F916">
            <v>5303040011</v>
          </cell>
          <cell r="G916">
            <v>5010</v>
          </cell>
          <cell r="H916" t="str">
            <v>Costos por venta de servicios y de productos</v>
          </cell>
        </row>
        <row r="917">
          <cell r="D917">
            <v>5303050005</v>
          </cell>
          <cell r="E917" t="str">
            <v>CARGOS DE ACCESO SMS</v>
          </cell>
          <cell r="F917">
            <v>5303050005</v>
          </cell>
          <cell r="G917">
            <v>5010</v>
          </cell>
          <cell r="H917" t="str">
            <v>Costos por venta de servicios y de productos</v>
          </cell>
        </row>
        <row r="918">
          <cell r="D918">
            <v>5305020001</v>
          </cell>
          <cell r="E918" t="str">
            <v>COSTO DE MANEJO OPERADORA</v>
          </cell>
          <cell r="F918">
            <v>5305020001</v>
          </cell>
          <cell r="G918">
            <v>5010</v>
          </cell>
          <cell r="H918" t="str">
            <v>Costos por venta de servicios y de productos</v>
          </cell>
        </row>
        <row r="919">
          <cell r="D919">
            <v>5305040003</v>
          </cell>
          <cell r="E919" t="str">
            <v>ROAMING: INTERNACIONAL OTROS</v>
          </cell>
          <cell r="F919">
            <v>5305040003</v>
          </cell>
          <cell r="G919">
            <v>5010</v>
          </cell>
          <cell r="H919" t="str">
            <v>Costos por venta de servicios y de productos</v>
          </cell>
        </row>
        <row r="920">
          <cell r="D920">
            <v>5306010006</v>
          </cell>
          <cell r="E920" t="str">
            <v>INFRAESTRUCTURA - MANT. RED CELULAR</v>
          </cell>
          <cell r="F920">
            <v>5306010006</v>
          </cell>
          <cell r="G920">
            <v>5010</v>
          </cell>
          <cell r="H920" t="str">
            <v>Costos por venta de servicios y de productos</v>
          </cell>
        </row>
        <row r="921">
          <cell r="D921">
            <v>5306019002</v>
          </cell>
          <cell r="E921" t="str">
            <v>GASTOS A PROYECTOS EQUIPOS</v>
          </cell>
          <cell r="F921">
            <v>5306019002</v>
          </cell>
          <cell r="G921">
            <v>5010</v>
          </cell>
          <cell r="H921" t="str">
            <v>Costos por venta de servicios y de productos</v>
          </cell>
        </row>
        <row r="922">
          <cell r="D922">
            <v>5306019003</v>
          </cell>
          <cell r="E922" t="str">
            <v>GASTOS A PROYECTOS MANO DE OBRA</v>
          </cell>
          <cell r="F922">
            <v>5306019003</v>
          </cell>
          <cell r="G922">
            <v>5010</v>
          </cell>
          <cell r="H922" t="str">
            <v>Costos por venta de servicios y de productos</v>
          </cell>
        </row>
        <row r="923">
          <cell r="D923">
            <v>5306019004</v>
          </cell>
          <cell r="E923" t="str">
            <v>GASTOS A PROYECTOS MISCELANEOS</v>
          </cell>
          <cell r="F923">
            <v>5306019004</v>
          </cell>
          <cell r="G923">
            <v>5010</v>
          </cell>
          <cell r="H923" t="str">
            <v>Costos por venta de servicios y de productos</v>
          </cell>
        </row>
        <row r="924">
          <cell r="D924">
            <v>5307011001</v>
          </cell>
          <cell r="E924" t="str">
            <v>RENTA DE ESPACIOS POR INFRAESTRUCTURA C</v>
          </cell>
          <cell r="F924">
            <v>5307011001</v>
          </cell>
          <cell r="G924">
            <v>5010</v>
          </cell>
          <cell r="H924" t="str">
            <v>Costos por venta de servicios y de productos</v>
          </cell>
        </row>
        <row r="925">
          <cell r="D925">
            <v>5307011108</v>
          </cell>
          <cell r="E925" t="str">
            <v>FACILIDADES (COUBICACION)</v>
          </cell>
          <cell r="F925">
            <v>5307011108</v>
          </cell>
          <cell r="G925">
            <v>5010</v>
          </cell>
          <cell r="H925" t="str">
            <v>Costos por venta de servicios y de productos</v>
          </cell>
        </row>
        <row r="926">
          <cell r="D926">
            <v>5307011109</v>
          </cell>
          <cell r="E926" t="str">
            <v>ARRIENDO CELDAS (OPERACIÓN MOVIL)</v>
          </cell>
          <cell r="F926">
            <v>5307011109</v>
          </cell>
          <cell r="G926">
            <v>5010</v>
          </cell>
          <cell r="H926" t="str">
            <v>Costos por venta de servicios y de productos</v>
          </cell>
        </row>
        <row r="927">
          <cell r="D927">
            <v>5308010024</v>
          </cell>
          <cell r="E927" t="str">
            <v>IMPUESTOS MUNICIPALES</v>
          </cell>
          <cell r="F927">
            <v>5308010024</v>
          </cell>
          <cell r="G927">
            <v>5010</v>
          </cell>
          <cell r="H927" t="str">
            <v>Costos por venta de servicios y de productos</v>
          </cell>
        </row>
        <row r="928">
          <cell r="D928">
            <v>5308010027</v>
          </cell>
          <cell r="E928" t="str">
            <v>OTROS IMPUESTOS CUOTAS Y CONTRIBUCIONES</v>
          </cell>
          <cell r="F928">
            <v>5308010027</v>
          </cell>
          <cell r="G928">
            <v>5010</v>
          </cell>
          <cell r="H928" t="str">
            <v>Costos por venta de servicios y de productos</v>
          </cell>
        </row>
        <row r="929">
          <cell r="D929">
            <v>5308010059</v>
          </cell>
          <cell r="E929" t="str">
            <v>CANON ANUAL USO ESPECTRO RADIOLECTR.</v>
          </cell>
          <cell r="F929">
            <v>5308010059</v>
          </cell>
          <cell r="G929">
            <v>5010</v>
          </cell>
          <cell r="H929" t="str">
            <v>Costos por venta de servicios y de productos</v>
          </cell>
        </row>
        <row r="930">
          <cell r="D930">
            <v>5310011001</v>
          </cell>
          <cell r="E930" t="str">
            <v>COSTO DE TARJETAS</v>
          </cell>
          <cell r="F930">
            <v>5310011001</v>
          </cell>
          <cell r="G930">
            <v>5010</v>
          </cell>
          <cell r="H930" t="str">
            <v>Costos por venta de servicios y de productos</v>
          </cell>
        </row>
        <row r="931">
          <cell r="D931">
            <v>5311010020</v>
          </cell>
          <cell r="E931" t="str">
            <v>COSTO CONTENIDO</v>
          </cell>
          <cell r="F931">
            <v>5311010020</v>
          </cell>
          <cell r="G931">
            <v>5010</v>
          </cell>
          <cell r="H931" t="str">
            <v>Costos por venta de servicios y de productos</v>
          </cell>
        </row>
        <row r="932">
          <cell r="D932">
            <v>5401020010</v>
          </cell>
          <cell r="E932" t="str">
            <v>COSTO DE VENTA - COMPUTADORES</v>
          </cell>
          <cell r="F932">
            <v>5401020010</v>
          </cell>
          <cell r="G932">
            <v>5010</v>
          </cell>
          <cell r="H932" t="str">
            <v>Costos por venta de servicios y de productos</v>
          </cell>
        </row>
        <row r="933">
          <cell r="D933">
            <v>5401020014</v>
          </cell>
          <cell r="E933" t="str">
            <v>DIFER.PRECIO COMPR MERCAD-FIJA ANALAMBRICA</v>
          </cell>
          <cell r="F933">
            <v>5401020014</v>
          </cell>
          <cell r="G933">
            <v>7040</v>
          </cell>
          <cell r="H933" t="str">
            <v>Otros (gastos) ingresos</v>
          </cell>
        </row>
        <row r="934">
          <cell r="D934">
            <v>5401020019</v>
          </cell>
          <cell r="E934" t="str">
            <v>AJUSTE X DIFERENCIA EN INVENTARIO</v>
          </cell>
          <cell r="F934">
            <v>5401020019</v>
          </cell>
          <cell r="G934">
            <v>7040</v>
          </cell>
          <cell r="H934" t="str">
            <v>Otros (gastos) ingresos</v>
          </cell>
        </row>
        <row r="935">
          <cell r="D935">
            <v>5604010011</v>
          </cell>
          <cell r="E935" t="str">
            <v>ALQUILER ENLACES INTERCONEXIÓN</v>
          </cell>
          <cell r="F935">
            <v>5604010011</v>
          </cell>
          <cell r="G935">
            <v>5010</v>
          </cell>
          <cell r="H935" t="str">
            <v>Costos por venta de servicios y de productos</v>
          </cell>
        </row>
        <row r="936">
          <cell r="D936">
            <v>5606010007</v>
          </cell>
          <cell r="E936" t="str">
            <v>F - MANTTO EQUIPOS E INFRAESTRUCTURA RED</v>
          </cell>
          <cell r="F936">
            <v>5606010007</v>
          </cell>
          <cell r="G936">
            <v>5010</v>
          </cell>
          <cell r="H936" t="str">
            <v>Costos por venta de servicios y de productos</v>
          </cell>
        </row>
        <row r="937">
          <cell r="D937">
            <v>5606010019</v>
          </cell>
          <cell r="E937" t="str">
            <v>CONSUMO  SUMINISTRO REPUESTO RED</v>
          </cell>
          <cell r="F937">
            <v>5606010019</v>
          </cell>
          <cell r="G937">
            <v>5010</v>
          </cell>
          <cell r="H937" t="str">
            <v>Costos por venta de servicios y de productos</v>
          </cell>
        </row>
        <row r="938">
          <cell r="D938">
            <v>5606010028</v>
          </cell>
          <cell r="E938" t="str">
            <v>MANT.GRUPOS ELECTROGENOS Y AIRE ACONDICIONADO</v>
          </cell>
          <cell r="F938">
            <v>5606010028</v>
          </cell>
          <cell r="G938">
            <v>5010</v>
          </cell>
          <cell r="H938" t="str">
            <v>Costos por venta de servicios y de productos</v>
          </cell>
        </row>
        <row r="939">
          <cell r="D939">
            <v>5611010003</v>
          </cell>
          <cell r="E939" t="str">
            <v>COSTO DE CONTENIDO</v>
          </cell>
          <cell r="F939">
            <v>5611010003</v>
          </cell>
          <cell r="G939">
            <v>5010</v>
          </cell>
          <cell r="H939" t="str">
            <v>Costos por venta de servicios y de productos</v>
          </cell>
        </row>
        <row r="940">
          <cell r="D940">
            <v>6101210001</v>
          </cell>
          <cell r="E940" t="str">
            <v>PROPAGANDA Y PUBLICIDAD</v>
          </cell>
          <cell r="F940">
            <v>6101210001</v>
          </cell>
          <cell r="G940">
            <v>6020</v>
          </cell>
          <cell r="H940" t="str">
            <v>Gastos comerciales, administrativos y generales</v>
          </cell>
        </row>
        <row r="941">
          <cell r="D941">
            <v>6101210104</v>
          </cell>
          <cell r="E941" t="str">
            <v>PUBLICIDAD BANNERS</v>
          </cell>
          <cell r="F941">
            <v>6101210104</v>
          </cell>
          <cell r="G941">
            <v>6020</v>
          </cell>
          <cell r="H941" t="str">
            <v>Gastos comerciales, administrativos y generales</v>
          </cell>
        </row>
        <row r="942">
          <cell r="D942">
            <v>6101210105</v>
          </cell>
          <cell r="E942" t="str">
            <v>PUBLICIDAD EN VALLAS</v>
          </cell>
          <cell r="F942">
            <v>6101210105</v>
          </cell>
          <cell r="G942">
            <v>6020</v>
          </cell>
          <cell r="H942" t="str">
            <v>Gastos comerciales, administrativos y generales</v>
          </cell>
        </row>
        <row r="943">
          <cell r="D943">
            <v>6101210108</v>
          </cell>
          <cell r="E943" t="str">
            <v>MARCA CLARO</v>
          </cell>
          <cell r="F943">
            <v>6101210108</v>
          </cell>
          <cell r="G943">
            <v>6020</v>
          </cell>
          <cell r="H943" t="str">
            <v>Gastos comerciales, administrativos y generales</v>
          </cell>
        </row>
        <row r="944">
          <cell r="D944">
            <v>6101210110</v>
          </cell>
          <cell r="E944" t="str">
            <v>PREMIOS Y PROMOCIONES</v>
          </cell>
          <cell r="F944">
            <v>6101210110</v>
          </cell>
          <cell r="G944">
            <v>6020</v>
          </cell>
          <cell r="H944" t="str">
            <v>Gastos comerciales, administrativos y generales</v>
          </cell>
        </row>
        <row r="945">
          <cell r="D945">
            <v>6101210113</v>
          </cell>
          <cell r="E945" t="str">
            <v>GASTOS FONDO COOP MKT</v>
          </cell>
          <cell r="F945">
            <v>6101210113</v>
          </cell>
          <cell r="G945">
            <v>6020</v>
          </cell>
          <cell r="H945" t="str">
            <v>Gastos comerciales, administrativos y generales</v>
          </cell>
        </row>
        <row r="946">
          <cell r="D946">
            <v>6101211002</v>
          </cell>
          <cell r="E946" t="str">
            <v>PUBLICIDAD PRENSA</v>
          </cell>
          <cell r="F946">
            <v>6101211002</v>
          </cell>
          <cell r="G946">
            <v>6020</v>
          </cell>
          <cell r="H946" t="str">
            <v>Gastos comerciales, administrativos y generales</v>
          </cell>
        </row>
        <row r="947">
          <cell r="D947">
            <v>6101211004</v>
          </cell>
          <cell r="E947" t="str">
            <v>PUBLICIDAD RADIO</v>
          </cell>
          <cell r="F947">
            <v>6101211004</v>
          </cell>
          <cell r="G947">
            <v>6020</v>
          </cell>
          <cell r="H947" t="str">
            <v>Gastos comerciales, administrativos y generales</v>
          </cell>
        </row>
        <row r="948">
          <cell r="D948">
            <v>6101211005</v>
          </cell>
          <cell r="E948" t="str">
            <v>PUBLICIDAD TELEVISION</v>
          </cell>
          <cell r="F948">
            <v>6101211005</v>
          </cell>
          <cell r="G948">
            <v>6020</v>
          </cell>
          <cell r="H948" t="str">
            <v>Gastos comerciales, administrativos y generales</v>
          </cell>
        </row>
        <row r="949">
          <cell r="D949">
            <v>6101211008</v>
          </cell>
          <cell r="E949" t="str">
            <v>ARTICULOS PROMOCIONALES</v>
          </cell>
          <cell r="F949">
            <v>6101211008</v>
          </cell>
          <cell r="G949">
            <v>6020</v>
          </cell>
          <cell r="H949" t="str">
            <v>Gastos comerciales, administrativos y generales</v>
          </cell>
        </row>
        <row r="950">
          <cell r="D950">
            <v>6101211009</v>
          </cell>
          <cell r="E950" t="str">
            <v>EXPOSICIONES Y EVENTOS-CORPORATIVO</v>
          </cell>
          <cell r="F950">
            <v>6101211009</v>
          </cell>
          <cell r="G950">
            <v>6020</v>
          </cell>
          <cell r="H950" t="str">
            <v>Gastos comerciales, administrativos y generales</v>
          </cell>
        </row>
        <row r="951">
          <cell r="D951">
            <v>6101211018</v>
          </cell>
          <cell r="E951" t="str">
            <v>OPERACION PATROCINIOS Y EVENTOS  - COR</v>
          </cell>
          <cell r="F951">
            <v>6101211018</v>
          </cell>
          <cell r="G951">
            <v>6020</v>
          </cell>
          <cell r="H951" t="str">
            <v>Gastos comerciales, administrativos y generales</v>
          </cell>
        </row>
        <row r="952">
          <cell r="D952">
            <v>6101215006</v>
          </cell>
          <cell r="E952" t="str">
            <v>PUBLICIDAD PRODUCCION</v>
          </cell>
          <cell r="F952">
            <v>6101215006</v>
          </cell>
          <cell r="G952">
            <v>6020</v>
          </cell>
          <cell r="H952" t="str">
            <v>Gastos comerciales, administrativos y generales</v>
          </cell>
        </row>
        <row r="953">
          <cell r="D953">
            <v>6101215018</v>
          </cell>
          <cell r="E953" t="str">
            <v>PUBLICIDAD EXTERIORES</v>
          </cell>
          <cell r="F953">
            <v>6101215018</v>
          </cell>
          <cell r="G953">
            <v>6020</v>
          </cell>
          <cell r="H953" t="str">
            <v>Gastos comerciales, administrativos y generales</v>
          </cell>
        </row>
        <row r="954">
          <cell r="D954">
            <v>6102220001</v>
          </cell>
          <cell r="E954" t="str">
            <v>COMISIONES</v>
          </cell>
          <cell r="F954">
            <v>6102220001</v>
          </cell>
          <cell r="G954">
            <v>6020</v>
          </cell>
          <cell r="H954" t="str">
            <v>Gastos comerciales, administrativos y generales</v>
          </cell>
        </row>
        <row r="955">
          <cell r="D955">
            <v>6102220006</v>
          </cell>
          <cell r="E955" t="str">
            <v>COMISIONES COM. X ACTIVAC</v>
          </cell>
          <cell r="F955">
            <v>6102220006</v>
          </cell>
          <cell r="G955">
            <v>6020</v>
          </cell>
          <cell r="H955" t="str">
            <v>Gastos comerciales, administrativos y generales</v>
          </cell>
        </row>
        <row r="956">
          <cell r="D956">
            <v>6102220081</v>
          </cell>
          <cell r="E956" t="str">
            <v>COMISION VENTA DE TARJETAS PREPAGO</v>
          </cell>
          <cell r="F956">
            <v>6102220081</v>
          </cell>
          <cell r="G956">
            <v>5010</v>
          </cell>
          <cell r="H956" t="str">
            <v>Costos por venta de servicios y de productos</v>
          </cell>
        </row>
        <row r="957">
          <cell r="D957">
            <v>6102225001</v>
          </cell>
          <cell r="E957" t="str">
            <v>VOLUMEN</v>
          </cell>
          <cell r="F957">
            <v>6102225001</v>
          </cell>
          <cell r="G957">
            <v>6020</v>
          </cell>
          <cell r="H957" t="str">
            <v>Gastos comerciales, administrativos y generales</v>
          </cell>
        </row>
        <row r="958">
          <cell r="D958">
            <v>6102231002</v>
          </cell>
          <cell r="E958" t="str">
            <v>PERMANENCIA</v>
          </cell>
          <cell r="F958">
            <v>6102231002</v>
          </cell>
          <cell r="G958">
            <v>6020</v>
          </cell>
          <cell r="H958" t="str">
            <v>Gastos comerciales, administrativos y generales</v>
          </cell>
        </row>
        <row r="959">
          <cell r="D959">
            <v>6102240000</v>
          </cell>
          <cell r="E959" t="str">
            <v>COMIS. A DIST POR VTAS. NUEVAS (CAPITALIZ.) IFRS15</v>
          </cell>
          <cell r="F959">
            <v>6102240000</v>
          </cell>
          <cell r="G959">
            <v>6020.1</v>
          </cell>
          <cell r="H959" t="str">
            <v>Gastos comerciales, administrativos y generales IFRS</v>
          </cell>
        </row>
        <row r="960">
          <cell r="D960">
            <v>6102250000</v>
          </cell>
          <cell r="E960" t="str">
            <v>COMIS. A DIST POR VENTAS NUEVAS (AMORT) IFRS 15</v>
          </cell>
          <cell r="F960">
            <v>6102250000</v>
          </cell>
          <cell r="G960">
            <v>6020.1</v>
          </cell>
          <cell r="H960" t="str">
            <v>Gastos comerciales, administrativos y generales IFRS</v>
          </cell>
        </row>
        <row r="961">
          <cell r="D961">
            <v>6103041014</v>
          </cell>
          <cell r="E961" t="str">
            <v>HONORARIOS ABOGADOS</v>
          </cell>
          <cell r="F961">
            <v>6103041014</v>
          </cell>
          <cell r="G961">
            <v>5010</v>
          </cell>
          <cell r="H961" t="str">
            <v>Costos por venta de servicios y de productos</v>
          </cell>
        </row>
        <row r="962">
          <cell r="D962">
            <v>6103041019</v>
          </cell>
          <cell r="E962" t="str">
            <v>SERV. OUTSOURCING TERCEROS</v>
          </cell>
          <cell r="F962">
            <v>6103041019</v>
          </cell>
          <cell r="G962">
            <v>5010</v>
          </cell>
          <cell r="H962" t="str">
            <v>Costos por venta de servicios y de productos</v>
          </cell>
        </row>
        <row r="963">
          <cell r="D963">
            <v>6103041024</v>
          </cell>
          <cell r="E963" t="str">
            <v>INVESTIGACION DE MERCADOS</v>
          </cell>
          <cell r="F963">
            <v>6103041024</v>
          </cell>
          <cell r="G963">
            <v>6020</v>
          </cell>
          <cell r="H963" t="str">
            <v>Gastos comerciales, administrativos y generales</v>
          </cell>
        </row>
        <row r="964">
          <cell r="D964">
            <v>6103041025</v>
          </cell>
          <cell r="E964" t="str">
            <v>SERVICIO DE AUDITORIA</v>
          </cell>
          <cell r="F964">
            <v>6103041025</v>
          </cell>
          <cell r="G964">
            <v>6020</v>
          </cell>
          <cell r="H964" t="str">
            <v>Gastos comerciales, administrativos y generales</v>
          </cell>
        </row>
        <row r="965">
          <cell r="D965">
            <v>6103041043</v>
          </cell>
          <cell r="E965" t="str">
            <v>ADMINISTRADOR PORTABILIDAD NUMERICA</v>
          </cell>
          <cell r="F965">
            <v>6103041043</v>
          </cell>
          <cell r="G965">
            <v>6020</v>
          </cell>
          <cell r="H965" t="str">
            <v>Gastos comerciales, administrativos y generales</v>
          </cell>
        </row>
        <row r="966">
          <cell r="D966">
            <v>6103061025</v>
          </cell>
          <cell r="E966" t="str">
            <v>SERVICIO OPERADOR LOGISTICO</v>
          </cell>
          <cell r="F966">
            <v>6103061025</v>
          </cell>
          <cell r="G966">
            <v>6020</v>
          </cell>
          <cell r="H966" t="str">
            <v>Gastos comerciales, administrativos y generales</v>
          </cell>
        </row>
        <row r="967">
          <cell r="D967">
            <v>6103071003</v>
          </cell>
          <cell r="E967" t="str">
            <v>MANTTO. EQUIPO DE COMPUTO</v>
          </cell>
          <cell r="F967">
            <v>6103071003</v>
          </cell>
          <cell r="G967">
            <v>5010</v>
          </cell>
          <cell r="H967" t="str">
            <v>Costos por venta de servicios y de productos</v>
          </cell>
        </row>
        <row r="968">
          <cell r="D968">
            <v>6103071004</v>
          </cell>
          <cell r="E968" t="str">
            <v>MANTTO. EDIFICIO</v>
          </cell>
          <cell r="F968">
            <v>6103071004</v>
          </cell>
          <cell r="G968">
            <v>5010</v>
          </cell>
          <cell r="H968" t="str">
            <v>Costos por venta de servicios y de productos</v>
          </cell>
        </row>
        <row r="969">
          <cell r="D969">
            <v>6103071010</v>
          </cell>
          <cell r="E969" t="str">
            <v>OTROS MANTENIMIENTOS</v>
          </cell>
          <cell r="F969">
            <v>6103071010</v>
          </cell>
          <cell r="G969">
            <v>5010</v>
          </cell>
          <cell r="H969" t="str">
            <v>Costos por venta de servicios y de productos</v>
          </cell>
        </row>
        <row r="970">
          <cell r="D970">
            <v>6103091001</v>
          </cell>
          <cell r="E970" t="str">
            <v>PAPELERIA Y ARTS.DE OFNA.</v>
          </cell>
          <cell r="F970">
            <v>6103091001</v>
          </cell>
          <cell r="G970">
            <v>5010</v>
          </cell>
          <cell r="H970" t="str">
            <v>Costos por venta de servicios y de productos</v>
          </cell>
        </row>
        <row r="971">
          <cell r="D971">
            <v>6103121004</v>
          </cell>
          <cell r="E971" t="str">
            <v>PAPELERIA-FACTURACION</v>
          </cell>
          <cell r="F971">
            <v>6103121004</v>
          </cell>
          <cell r="G971">
            <v>6020</v>
          </cell>
          <cell r="H971" t="str">
            <v>Gastos comerciales, administrativos y generales</v>
          </cell>
        </row>
        <row r="972">
          <cell r="D972">
            <v>6103121005</v>
          </cell>
          <cell r="E972" t="str">
            <v>CORREOS-FACTURACION</v>
          </cell>
          <cell r="F972">
            <v>6103121005</v>
          </cell>
          <cell r="G972">
            <v>6020</v>
          </cell>
          <cell r="H972" t="str">
            <v>Gastos comerciales, administrativos y generales</v>
          </cell>
        </row>
        <row r="973">
          <cell r="D973">
            <v>6103121011</v>
          </cell>
          <cell r="E973" t="str">
            <v>SERVICIO DE ATENCION TELEFONICA</v>
          </cell>
          <cell r="F973">
            <v>6103121011</v>
          </cell>
          <cell r="G973">
            <v>6020</v>
          </cell>
          <cell r="H973" t="str">
            <v>Gastos comerciales, administrativos y generales</v>
          </cell>
        </row>
        <row r="974">
          <cell r="D974">
            <v>6103131002</v>
          </cell>
          <cell r="E974" t="str">
            <v>TRASLADO DE VALORES EQUIPO CELULAR</v>
          </cell>
          <cell r="F974">
            <v>6103131002</v>
          </cell>
          <cell r="G974">
            <v>6020</v>
          </cell>
          <cell r="H974" t="str">
            <v>Gastos comerciales, administrativos y generales</v>
          </cell>
        </row>
        <row r="975">
          <cell r="D975">
            <v>6103131021</v>
          </cell>
          <cell r="E975" t="str">
            <v>SERVICIO DE VIGILANCIA</v>
          </cell>
          <cell r="F975">
            <v>6103131021</v>
          </cell>
          <cell r="G975">
            <v>5010</v>
          </cell>
          <cell r="H975" t="str">
            <v>Costos por venta de servicios y de productos</v>
          </cell>
        </row>
        <row r="976">
          <cell r="D976">
            <v>6103131030</v>
          </cell>
          <cell r="E976" t="str">
            <v>GASTOS DE CONDOMINIO</v>
          </cell>
          <cell r="F976">
            <v>6103131030</v>
          </cell>
          <cell r="G976">
            <v>5010</v>
          </cell>
          <cell r="H976" t="str">
            <v>Costos por venta de servicios y de productos</v>
          </cell>
        </row>
        <row r="977">
          <cell r="D977">
            <v>6103140003</v>
          </cell>
          <cell r="E977" t="str">
            <v>FIANZAS</v>
          </cell>
          <cell r="F977">
            <v>6103140003</v>
          </cell>
          <cell r="G977">
            <v>6020</v>
          </cell>
          <cell r="H977" t="str">
            <v>Gastos comerciales, administrativos y generales</v>
          </cell>
        </row>
        <row r="978">
          <cell r="D978">
            <v>6103141011</v>
          </cell>
          <cell r="E978" t="str">
            <v>SEGUROS</v>
          </cell>
          <cell r="F978">
            <v>6103141011</v>
          </cell>
          <cell r="G978">
            <v>5010</v>
          </cell>
          <cell r="H978" t="str">
            <v>Costos por venta de servicios y de productos</v>
          </cell>
        </row>
        <row r="979">
          <cell r="D979">
            <v>6103181001</v>
          </cell>
          <cell r="E979" t="str">
            <v>ENERGIA ELECTRICA</v>
          </cell>
          <cell r="F979">
            <v>6103181001</v>
          </cell>
          <cell r="G979">
            <v>5010</v>
          </cell>
          <cell r="H979" t="str">
            <v>Costos por venta de servicios y de productos</v>
          </cell>
        </row>
        <row r="980">
          <cell r="D980">
            <v>6103200011</v>
          </cell>
          <cell r="E980" t="str">
            <v>COMISIONES PAGADAS ENTIDADES B</v>
          </cell>
          <cell r="F980">
            <v>6103200011</v>
          </cell>
          <cell r="G980">
            <v>6020</v>
          </cell>
          <cell r="H980" t="str">
            <v>Gastos comerciales, administrativos y generales</v>
          </cell>
        </row>
        <row r="981">
          <cell r="D981">
            <v>6103200045</v>
          </cell>
          <cell r="E981" t="str">
            <v>COMISIONES RECAUDOS</v>
          </cell>
          <cell r="F981">
            <v>6103200045</v>
          </cell>
          <cell r="G981">
            <v>6020</v>
          </cell>
          <cell r="H981" t="str">
            <v>Gastos comerciales, administrativos y generales</v>
          </cell>
        </row>
        <row r="982">
          <cell r="D982">
            <v>6103200066</v>
          </cell>
          <cell r="E982" t="str">
            <v>AJUSTES AÑOS ANTERIORES</v>
          </cell>
          <cell r="F982">
            <v>6103200066</v>
          </cell>
          <cell r="G982">
            <v>7040</v>
          </cell>
          <cell r="H982" t="str">
            <v>Otros (gastos) ingresos</v>
          </cell>
        </row>
        <row r="983">
          <cell r="D983">
            <v>6103201008</v>
          </cell>
          <cell r="E983" t="str">
            <v>DIVERSOS</v>
          </cell>
          <cell r="F983">
            <v>6103201008</v>
          </cell>
          <cell r="G983">
            <v>6020</v>
          </cell>
          <cell r="H983" t="str">
            <v>Gastos comerciales, administrativos y generales</v>
          </cell>
        </row>
        <row r="984">
          <cell r="D984">
            <v>6103201009</v>
          </cell>
          <cell r="E984" t="str">
            <v>NO DEDUCIBLES</v>
          </cell>
          <cell r="F984">
            <v>6103201009</v>
          </cell>
          <cell r="G984">
            <v>6020</v>
          </cell>
          <cell r="H984" t="str">
            <v>Gastos comerciales, administrativos y generales</v>
          </cell>
        </row>
        <row r="985">
          <cell r="D985">
            <v>6103201014</v>
          </cell>
          <cell r="E985" t="str">
            <v>OTROS IMPUESTOS Y DERECHOS</v>
          </cell>
          <cell r="F985">
            <v>6103201014</v>
          </cell>
          <cell r="G985">
            <v>5010</v>
          </cell>
          <cell r="H985" t="str">
            <v>Costos por venta de servicios y de productos</v>
          </cell>
        </row>
        <row r="986">
          <cell r="D986">
            <v>6103201025</v>
          </cell>
          <cell r="E986" t="str">
            <v>IVA AL GASTO</v>
          </cell>
          <cell r="F986">
            <v>6103201025</v>
          </cell>
          <cell r="G986">
            <v>6020</v>
          </cell>
          <cell r="H986" t="str">
            <v>Gastos comerciales, administrativos y generales</v>
          </cell>
        </row>
        <row r="987">
          <cell r="D987">
            <v>6103201062</v>
          </cell>
          <cell r="E987" t="str">
            <v>OTROS SERVICIOS ADICIONALES</v>
          </cell>
          <cell r="F987">
            <v>6103201062</v>
          </cell>
          <cell r="G987">
            <v>5010</v>
          </cell>
          <cell r="H987" t="str">
            <v>Costos por venta de servicios y de productos</v>
          </cell>
        </row>
        <row r="988">
          <cell r="D988">
            <v>6103201129</v>
          </cell>
          <cell r="E988" t="str">
            <v>GASTOS ADMINISTRATIVOS DE COBRANZAS</v>
          </cell>
          <cell r="F988">
            <v>6103201129</v>
          </cell>
          <cell r="G988">
            <v>6020</v>
          </cell>
          <cell r="H988" t="str">
            <v>Gastos comerciales, administrativos y generales</v>
          </cell>
        </row>
        <row r="989">
          <cell r="D989">
            <v>6103400000</v>
          </cell>
          <cell r="E989" t="str">
            <v>MANTENIMIENTO DE LICENCIAS Y SOFTWARE</v>
          </cell>
          <cell r="F989">
            <v>6103400000</v>
          </cell>
          <cell r="G989">
            <v>5010</v>
          </cell>
          <cell r="H989" t="str">
            <v>Costos por venta de servicios y de productos</v>
          </cell>
        </row>
        <row r="990">
          <cell r="D990">
            <v>6103500000</v>
          </cell>
          <cell r="E990" t="str">
            <v>MANTENIMIENTO DE HARDWARE</v>
          </cell>
          <cell r="F990">
            <v>6103500000</v>
          </cell>
          <cell r="G990">
            <v>5010</v>
          </cell>
          <cell r="H990" t="str">
            <v>Costos por venta de servicios y de productos</v>
          </cell>
        </row>
        <row r="991">
          <cell r="D991">
            <v>6103800002</v>
          </cell>
          <cell r="E991" t="str">
            <v>CALL CENTER  SOPORTE TÉCNICO</v>
          </cell>
          <cell r="F991">
            <v>6103800002</v>
          </cell>
          <cell r="G991">
            <v>6020</v>
          </cell>
          <cell r="H991" t="str">
            <v>Gastos comerciales, administrativos y generales</v>
          </cell>
        </row>
        <row r="992">
          <cell r="D992">
            <v>6104100000</v>
          </cell>
          <cell r="E992" t="str">
            <v>FACTURA IMPRESA</v>
          </cell>
          <cell r="F992">
            <v>6104100000</v>
          </cell>
          <cell r="G992">
            <v>6020</v>
          </cell>
          <cell r="H992" t="str">
            <v>Gastos comerciales, administrativos y generales</v>
          </cell>
        </row>
        <row r="993">
          <cell r="D993">
            <v>6204211001</v>
          </cell>
          <cell r="E993" t="str">
            <v>ESTIMACION PARA CUENTAS INCOBRABLES</v>
          </cell>
          <cell r="F993">
            <v>6204211001</v>
          </cell>
          <cell r="G993">
            <v>6020</v>
          </cell>
          <cell r="H993" t="str">
            <v>Gastos comerciales, administrativos y generales</v>
          </cell>
        </row>
        <row r="994">
          <cell r="D994">
            <v>6204230000</v>
          </cell>
          <cell r="E994" t="str">
            <v>INCOBRABLES IFRS 9</v>
          </cell>
          <cell r="F994">
            <v>6204230000</v>
          </cell>
          <cell r="G994">
            <v>6020.1</v>
          </cell>
          <cell r="H994" t="str">
            <v>Gastos comerciales, administrativos y generales IFRS</v>
          </cell>
        </row>
        <row r="995">
          <cell r="D995">
            <v>7101010001</v>
          </cell>
          <cell r="E995" t="str">
            <v>COSTO NETO POR BAJA</v>
          </cell>
          <cell r="F995">
            <v>7101010001</v>
          </cell>
          <cell r="G995">
            <v>7040</v>
          </cell>
          <cell r="H995" t="str">
            <v>Otros (gastos) ingresos</v>
          </cell>
        </row>
        <row r="996">
          <cell r="D996">
            <v>7101011001</v>
          </cell>
          <cell r="E996" t="str">
            <v>COSTO POR OBSOLESCEN</v>
          </cell>
          <cell r="F996">
            <v>7101011001</v>
          </cell>
          <cell r="G996">
            <v>5010</v>
          </cell>
          <cell r="H996" t="str">
            <v>Costos por venta de servicios y de productos</v>
          </cell>
        </row>
        <row r="997">
          <cell r="D997">
            <v>7103011001</v>
          </cell>
          <cell r="E997" t="str">
            <v>DIFERENCIA EN PRECIOS (OTROS GASTOS)</v>
          </cell>
          <cell r="F997">
            <v>7103011001</v>
          </cell>
          <cell r="G997">
            <v>7040</v>
          </cell>
          <cell r="H997" t="str">
            <v>Otros (gastos) ingresos</v>
          </cell>
        </row>
        <row r="998">
          <cell r="D998">
            <v>7109011001</v>
          </cell>
          <cell r="E998" t="str">
            <v>OTROS GASTOS DIVERSOS</v>
          </cell>
          <cell r="F998">
            <v>7109011001</v>
          </cell>
          <cell r="G998">
            <v>7040</v>
          </cell>
          <cell r="H998" t="str">
            <v>Otros (gastos) ingresos</v>
          </cell>
        </row>
        <row r="999">
          <cell r="D999">
            <v>7201019999</v>
          </cell>
          <cell r="E999" t="str">
            <v>UTILIDAD EN VENTA DE PLANTA TELEFONICA</v>
          </cell>
          <cell r="F999">
            <v>7201019999</v>
          </cell>
          <cell r="G999">
            <v>7040</v>
          </cell>
          <cell r="H999" t="str">
            <v>Otros (gastos) ingresos</v>
          </cell>
        </row>
        <row r="1000">
          <cell r="D1000">
            <v>7204011001</v>
          </cell>
          <cell r="E1000" t="str">
            <v>REVERSION DE PROVISIONES DE EJERCICIO ANTER</v>
          </cell>
          <cell r="F1000">
            <v>7204011001</v>
          </cell>
          <cell r="G1000">
            <v>7040</v>
          </cell>
          <cell r="H1000" t="str">
            <v>Otros (gastos) ingresos</v>
          </cell>
        </row>
        <row r="1001">
          <cell r="D1001">
            <v>7208011001</v>
          </cell>
          <cell r="E1001" t="str">
            <v>DIFERENCIA EN PRECIOS (OTROS PRODUCTOS)</v>
          </cell>
          <cell r="F1001">
            <v>7208011001</v>
          </cell>
          <cell r="G1001">
            <v>7040</v>
          </cell>
          <cell r="H1001" t="str">
            <v>Otros (gastos) ingresos</v>
          </cell>
        </row>
        <row r="1002">
          <cell r="D1002">
            <v>7211010045</v>
          </cell>
          <cell r="E1002" t="str">
            <v>OTROS ING NO OPERACIONALE</v>
          </cell>
          <cell r="F1002">
            <v>7211010045</v>
          </cell>
          <cell r="G1002">
            <v>7040</v>
          </cell>
          <cell r="H1002" t="str">
            <v>Otros (gastos) ingresos</v>
          </cell>
        </row>
        <row r="1003">
          <cell r="D1003">
            <v>7211010049</v>
          </cell>
          <cell r="E1003" t="str">
            <v>ARRENDAMIENTOS ESPACIOS</v>
          </cell>
          <cell r="F1003">
            <v>7211010049</v>
          </cell>
          <cell r="G1003">
            <v>7040</v>
          </cell>
          <cell r="H1003" t="str">
            <v>Otros (gastos) ingresos</v>
          </cell>
        </row>
        <row r="1004">
          <cell r="D1004">
            <v>8104010000</v>
          </cell>
          <cell r="E1004" t="str">
            <v>GASTOS FINANCIEROS C-9</v>
          </cell>
          <cell r="F1004">
            <v>8104010000</v>
          </cell>
          <cell r="G1004">
            <v>7020</v>
          </cell>
          <cell r="H1004" t="str">
            <v>Gastos financieros</v>
          </cell>
        </row>
        <row r="1005">
          <cell r="D1005">
            <v>8105010000</v>
          </cell>
          <cell r="E1005" t="str">
            <v>INTERESES PAGADOS CON PARTES RELACIONADAS GRUPO AM</v>
          </cell>
          <cell r="F1005">
            <v>8105010000</v>
          </cell>
          <cell r="G1005">
            <v>7020</v>
          </cell>
          <cell r="H1005" t="str">
            <v>Gastos financieros</v>
          </cell>
        </row>
        <row r="1006">
          <cell r="D1006">
            <v>8106100000</v>
          </cell>
          <cell r="E1006" t="str">
            <v>POR ARRENDAMIENTO TERC IFRS 16 (IP)</v>
          </cell>
          <cell r="F1006">
            <v>8106100000</v>
          </cell>
          <cell r="G1006">
            <v>7020</v>
          </cell>
          <cell r="H1006" t="str">
            <v>Gastos financieros</v>
          </cell>
        </row>
        <row r="1007">
          <cell r="D1007">
            <v>8107010054</v>
          </cell>
          <cell r="E1007" t="str">
            <v>INTERESES GANADOS OTROS</v>
          </cell>
          <cell r="F1007">
            <v>8107010054</v>
          </cell>
          <cell r="G1007">
            <v>7010</v>
          </cell>
          <cell r="H1007" t="str">
            <v>Ingresos financieros</v>
          </cell>
        </row>
        <row r="1008">
          <cell r="D1008">
            <v>8108010000</v>
          </cell>
          <cell r="E1008" t="str">
            <v>INTERESES GANADOS CON PARTES RELACIONADAS GRUPO AM</v>
          </cell>
          <cell r="F1008">
            <v>8108010000</v>
          </cell>
          <cell r="G1008">
            <v>7010</v>
          </cell>
          <cell r="H1008" t="str">
            <v>Ingresos financieros</v>
          </cell>
        </row>
        <row r="1009">
          <cell r="D1009">
            <v>8109010030</v>
          </cell>
          <cell r="E1009" t="str">
            <v>BANCARIOS</v>
          </cell>
          <cell r="F1009">
            <v>8109010030</v>
          </cell>
          <cell r="G1009">
            <v>6020</v>
          </cell>
          <cell r="H1009" t="str">
            <v>Gastos comerciales, administrativos y generales</v>
          </cell>
        </row>
        <row r="1010">
          <cell r="D1010">
            <v>8207070001</v>
          </cell>
          <cell r="E1010" t="str">
            <v>UTILIDAD CAMBIARIA OTROS</v>
          </cell>
          <cell r="F1010">
            <v>8207070001</v>
          </cell>
          <cell r="G1010">
            <v>7030</v>
          </cell>
          <cell r="H1010" t="str">
            <v>Diferencias de cambio, neto</v>
          </cell>
        </row>
        <row r="1011">
          <cell r="D1011">
            <v>8304011001</v>
          </cell>
          <cell r="E1011" t="str">
            <v>PERDIDA CAMBIARIA PROVEEDORES CAPEX</v>
          </cell>
          <cell r="F1011">
            <v>8304011001</v>
          </cell>
          <cell r="G1011">
            <v>7030</v>
          </cell>
          <cell r="H1011" t="str">
            <v>Diferencias de cambio, neto</v>
          </cell>
        </row>
        <row r="1012">
          <cell r="D1012">
            <v>8307010001</v>
          </cell>
          <cell r="E1012" t="str">
            <v>PERDIDA CAMBIARIA OTROS</v>
          </cell>
          <cell r="F1012">
            <v>8307010001</v>
          </cell>
          <cell r="G1012">
            <v>7030</v>
          </cell>
          <cell r="H1012" t="str">
            <v>Diferencias de cambio, neto</v>
          </cell>
        </row>
        <row r="1013">
          <cell r="D1013">
            <v>8501010007</v>
          </cell>
          <cell r="E1013" t="str">
            <v>CONTRIBUCION 5% A LAS GANANCIAS</v>
          </cell>
          <cell r="F1013">
            <v>8501010007</v>
          </cell>
          <cell r="G1013">
            <v>8010</v>
          </cell>
          <cell r="H1013" t="str">
            <v>Impuesto sobre la renta ER</v>
          </cell>
        </row>
        <row r="1014">
          <cell r="D1014">
            <v>8501011001</v>
          </cell>
          <cell r="E1014" t="str">
            <v>ISR</v>
          </cell>
          <cell r="F1014">
            <v>8501011001</v>
          </cell>
          <cell r="G1014">
            <v>8010</v>
          </cell>
          <cell r="H1014" t="str">
            <v>Impuesto sobre la renta ER</v>
          </cell>
        </row>
        <row r="1015">
          <cell r="D1015">
            <v>8502011000</v>
          </cell>
          <cell r="E1015" t="str">
            <v>IMPUESTO DE RENTA IMPUESTO DIFERIDO</v>
          </cell>
          <cell r="F1015">
            <v>8502011000</v>
          </cell>
          <cell r="G1015">
            <v>8010</v>
          </cell>
          <cell r="H1015" t="str">
            <v>Impuesto sobre la renta ER</v>
          </cell>
        </row>
        <row r="1016">
          <cell r="D1016">
            <v>8503010000</v>
          </cell>
          <cell r="E1016" t="str">
            <v>IMPUESTOS DIFERIDOS IFRS 15</v>
          </cell>
          <cell r="F1016">
            <v>8503010000</v>
          </cell>
          <cell r="G1016">
            <v>8010.1</v>
          </cell>
          <cell r="H1016" t="str">
            <v>Impuesto sobre la renta ER IFRS</v>
          </cell>
        </row>
        <row r="1017">
          <cell r="D1017">
            <v>8504010000</v>
          </cell>
          <cell r="E1017" t="str">
            <v>IMPUESTOS DIFERIDOS IFRS 9</v>
          </cell>
          <cell r="F1017">
            <v>8504010000</v>
          </cell>
          <cell r="G1017">
            <v>8010.1</v>
          </cell>
          <cell r="H1017" t="str">
            <v>Impuesto sobre la renta ER IFRS</v>
          </cell>
        </row>
        <row r="1018">
          <cell r="D1018">
            <v>1100000606</v>
          </cell>
          <cell r="E1018" t="str">
            <v>EFECTIVO EN TRANSITO TELEFONOS</v>
          </cell>
          <cell r="F1018">
            <v>1100000606</v>
          </cell>
          <cell r="G1018">
            <v>1010</v>
          </cell>
          <cell r="H1018" t="str">
            <v>Efectivo y equivalentes</v>
          </cell>
        </row>
        <row r="1019">
          <cell r="D1019">
            <v>1100300230</v>
          </cell>
          <cell r="E1019" t="str">
            <v>PUB CITIBANK 111291004</v>
          </cell>
          <cell r="F1019">
            <v>1100300230</v>
          </cell>
          <cell r="G1019">
            <v>1010</v>
          </cell>
          <cell r="H1019" t="str">
            <v>Efectivo y equivalentes</v>
          </cell>
        </row>
        <row r="1020">
          <cell r="D1020">
            <v>1100300232</v>
          </cell>
          <cell r="E1020" t="str">
            <v>CITIBANK  0-111291-004 TRANSFERENCIA</v>
          </cell>
          <cell r="F1020">
            <v>1100300232</v>
          </cell>
          <cell r="G1020">
            <v>1010</v>
          </cell>
          <cell r="H1020" t="str">
            <v>Efectivo y equivalentes</v>
          </cell>
        </row>
        <row r="1021">
          <cell r="D1021">
            <v>1103020117</v>
          </cell>
          <cell r="E1021" t="str">
            <v>SALDO A FAVOR DE IVA</v>
          </cell>
          <cell r="F1021">
            <v>1103020117</v>
          </cell>
          <cell r="G1021">
            <v>1040</v>
          </cell>
          <cell r="H1021" t="str">
            <v>Otras cuentas por cobrar</v>
          </cell>
        </row>
        <row r="1022">
          <cell r="D1022">
            <v>1103020125</v>
          </cell>
          <cell r="E1022" t="str">
            <v>ANTICIPO IMPUESTO A LA RENTA</v>
          </cell>
          <cell r="F1022">
            <v>1103020125</v>
          </cell>
          <cell r="G1022">
            <v>1040</v>
          </cell>
          <cell r="H1022" t="str">
            <v>Otras cuentas por cobrar</v>
          </cell>
        </row>
        <row r="1023">
          <cell r="D1023">
            <v>1104001001</v>
          </cell>
          <cell r="E1023" t="str">
            <v>SUBSIDIARIAS</v>
          </cell>
          <cell r="F1023">
            <v>1104001001</v>
          </cell>
          <cell r="G1023">
            <v>1030</v>
          </cell>
          <cell r="H1023" t="str">
            <v>Cuentas por cobrar partes relacionadas</v>
          </cell>
        </row>
        <row r="1024">
          <cell r="D1024">
            <v>1106020067</v>
          </cell>
          <cell r="E1024" t="str">
            <v>OTROS ANTICIPOS</v>
          </cell>
          <cell r="F1024">
            <v>1106020067</v>
          </cell>
          <cell r="G1024">
            <v>1060</v>
          </cell>
          <cell r="H1024" t="str">
            <v>Gastos pagados por anticipado</v>
          </cell>
        </row>
        <row r="1025">
          <cell r="D1025">
            <v>1404020031</v>
          </cell>
          <cell r="E1025" t="str">
            <v>DEPOSITOS EN GARANTIA REAL STATE</v>
          </cell>
          <cell r="F1025">
            <v>1404020031</v>
          </cell>
          <cell r="G1025">
            <v>1130</v>
          </cell>
          <cell r="H1025" t="str">
            <v>Deposito en garantia</v>
          </cell>
        </row>
        <row r="1026">
          <cell r="D1026">
            <v>2102001001</v>
          </cell>
          <cell r="E1026" t="str">
            <v>PARTES RELACIONADAS SUBSIDIARIAS</v>
          </cell>
          <cell r="F1026">
            <v>2102001001</v>
          </cell>
          <cell r="G1026">
            <v>2040</v>
          </cell>
          <cell r="H1026" t="str">
            <v>Cuentas por pagar a partes relacionadas</v>
          </cell>
        </row>
        <row r="1027">
          <cell r="D1027">
            <v>2103030009</v>
          </cell>
          <cell r="E1027" t="str">
            <v>PROVISION DE GASTOS</v>
          </cell>
          <cell r="F1027">
            <v>2103030009</v>
          </cell>
          <cell r="G1027">
            <v>2030</v>
          </cell>
          <cell r="H1027" t="str">
            <v>Gastos acumulados y otras cuentas por pagar</v>
          </cell>
        </row>
        <row r="1028">
          <cell r="D1028">
            <v>2103030260</v>
          </cell>
          <cell r="E1028" t="str">
            <v>PROVISIONES PARA LA OPERACION</v>
          </cell>
          <cell r="F1028">
            <v>2103030260</v>
          </cell>
          <cell r="G1028">
            <v>2030</v>
          </cell>
          <cell r="H1028" t="str">
            <v>Gastos acumulados y otras cuentas por pagar</v>
          </cell>
        </row>
        <row r="1029">
          <cell r="D1029">
            <v>2103036002</v>
          </cell>
          <cell r="E1029" t="str">
            <v>HONORARIOS</v>
          </cell>
          <cell r="F1029">
            <v>2103036002</v>
          </cell>
          <cell r="G1029">
            <v>2020</v>
          </cell>
          <cell r="H1029" t="str">
            <v>Cuentas por pagar comerciales</v>
          </cell>
        </row>
        <row r="1030">
          <cell r="D1030">
            <v>2103036003</v>
          </cell>
          <cell r="E1030" t="str">
            <v>IMPUESTOS POR PAGAR AL GOBIERNO</v>
          </cell>
          <cell r="F1030">
            <v>2103036003</v>
          </cell>
          <cell r="G1030">
            <v>2080</v>
          </cell>
          <cell r="H1030" t="str">
            <v>Otros impuestos por pagar</v>
          </cell>
        </row>
        <row r="1031">
          <cell r="D1031">
            <v>2104020085</v>
          </cell>
          <cell r="E1031" t="str">
            <v>IMPUESTOS, DERECHOS Y CONTRIBUCIONES</v>
          </cell>
          <cell r="F1031">
            <v>2104020085</v>
          </cell>
          <cell r="G1031">
            <v>2080</v>
          </cell>
          <cell r="H1031" t="str">
            <v>Otros impuestos por pagar</v>
          </cell>
        </row>
        <row r="1032">
          <cell r="D1032">
            <v>2104020648</v>
          </cell>
          <cell r="E1032" t="str">
            <v>IVA GENERADO EN VENTAS</v>
          </cell>
          <cell r="F1032">
            <v>2104020648</v>
          </cell>
          <cell r="G1032">
            <v>2080</v>
          </cell>
          <cell r="H1032" t="str">
            <v>Otros impuestos por pagar</v>
          </cell>
        </row>
        <row r="1033">
          <cell r="D1033">
            <v>2104031003</v>
          </cell>
          <cell r="E1033" t="str">
            <v>I.S.R. POR PAGAR</v>
          </cell>
          <cell r="F1033">
            <v>2104031003</v>
          </cell>
          <cell r="G1033">
            <v>2070</v>
          </cell>
          <cell r="H1033" t="str">
            <v>Impuesto sobre la renta por pagar</v>
          </cell>
        </row>
        <row r="1034">
          <cell r="D1034">
            <v>3101011001</v>
          </cell>
          <cell r="E1034" t="str">
            <v>CAPITAL SOCIAL FIJO</v>
          </cell>
          <cell r="F1034">
            <v>3101011001</v>
          </cell>
          <cell r="G1034">
            <v>3010</v>
          </cell>
          <cell r="H1034" t="str">
            <v>Capital social</v>
          </cell>
        </row>
        <row r="1035">
          <cell r="D1035">
            <v>3201011001</v>
          </cell>
          <cell r="E1035" t="str">
            <v>RESERVA LEGAL</v>
          </cell>
          <cell r="F1035">
            <v>3201011001</v>
          </cell>
          <cell r="G1035">
            <v>3030</v>
          </cell>
          <cell r="H1035" t="str">
            <v>Reserva legal</v>
          </cell>
        </row>
        <row r="1036">
          <cell r="D1036">
            <v>3301010026</v>
          </cell>
          <cell r="E1036" t="str">
            <v>UTILIDADES SIN RETENCIÓN</v>
          </cell>
          <cell r="F1036">
            <v>3301010026</v>
          </cell>
          <cell r="G1036">
            <v>3040</v>
          </cell>
          <cell r="H1036" t="str">
            <v>Resultados acumulados</v>
          </cell>
        </row>
        <row r="1037">
          <cell r="D1037">
            <v>3301010027</v>
          </cell>
          <cell r="E1037" t="str">
            <v>UTILIDADES CON RETENCIÓN</v>
          </cell>
          <cell r="F1037">
            <v>3301010027</v>
          </cell>
          <cell r="G1037">
            <v>3040</v>
          </cell>
          <cell r="H1037" t="str">
            <v>Resultados acumulados</v>
          </cell>
        </row>
        <row r="1038">
          <cell r="D1038">
            <v>3301011001</v>
          </cell>
          <cell r="E1038" t="str">
            <v>RESULTADOS EJERCICIOS ANTERIORES</v>
          </cell>
          <cell r="F1038">
            <v>3301011001</v>
          </cell>
          <cell r="G1038">
            <v>3040</v>
          </cell>
          <cell r="H1038" t="str">
            <v>Resultados acumulados</v>
          </cell>
        </row>
        <row r="1039">
          <cell r="D1039">
            <v>5608010030</v>
          </cell>
          <cell r="E1039" t="str">
            <v>IMPUESTOS MUNICIPALES</v>
          </cell>
          <cell r="F1039">
            <v>5608010030</v>
          </cell>
          <cell r="G1039">
            <v>5010</v>
          </cell>
          <cell r="H1039" t="str">
            <v>Costos por venta de servicios y de productos</v>
          </cell>
        </row>
        <row r="1040">
          <cell r="D1040">
            <v>6103041019</v>
          </cell>
          <cell r="E1040" t="str">
            <v>SERV. OUTSOURCING TERCEROS</v>
          </cell>
          <cell r="F1040">
            <v>6103041019</v>
          </cell>
          <cell r="G1040">
            <v>5010</v>
          </cell>
          <cell r="H1040" t="str">
            <v>Costos por venta de servicios y de productos</v>
          </cell>
        </row>
        <row r="1041">
          <cell r="D1041">
            <v>6103041025</v>
          </cell>
          <cell r="E1041" t="str">
            <v>SERVICIO DE AUDITORIA</v>
          </cell>
          <cell r="F1041">
            <v>6103041025</v>
          </cell>
          <cell r="G1041">
            <v>6020</v>
          </cell>
          <cell r="H1041" t="str">
            <v>Gastos comerciales, administrativos y generales</v>
          </cell>
        </row>
        <row r="1042">
          <cell r="D1042">
            <v>6103200066</v>
          </cell>
          <cell r="E1042" t="str">
            <v>AJUSTES AÑOS ANTERIORES</v>
          </cell>
          <cell r="F1042">
            <v>6103200066</v>
          </cell>
          <cell r="G1042">
            <v>7040</v>
          </cell>
          <cell r="H1042" t="str">
            <v>Otros (gastos) ingresos</v>
          </cell>
        </row>
        <row r="1043">
          <cell r="D1043">
            <v>6103201014</v>
          </cell>
          <cell r="E1043" t="str">
            <v>OTROS IMPUESTOS Y DERECHOS</v>
          </cell>
          <cell r="F1043">
            <v>6103201014</v>
          </cell>
          <cell r="G1043">
            <v>5010</v>
          </cell>
          <cell r="H1043" t="str">
            <v>Costos por venta de servicios y de productos</v>
          </cell>
        </row>
        <row r="1044">
          <cell r="D1044">
            <v>7211010045</v>
          </cell>
          <cell r="E1044" t="str">
            <v>OTROS ING NO OPERACIONALE</v>
          </cell>
          <cell r="F1044">
            <v>7211010045</v>
          </cell>
          <cell r="G1044">
            <v>7040</v>
          </cell>
          <cell r="H1044" t="str">
            <v>Otros (gastos) ingresos</v>
          </cell>
        </row>
        <row r="1045">
          <cell r="D1045">
            <v>8108010000</v>
          </cell>
          <cell r="E1045" t="str">
            <v>INTERESES GANADOS CON PARTES RELACIONADAS GRUPO AM</v>
          </cell>
          <cell r="F1045">
            <v>8108010000</v>
          </cell>
          <cell r="G1045">
            <v>7010</v>
          </cell>
          <cell r="H1045" t="str">
            <v>Ingresos financieros</v>
          </cell>
        </row>
        <row r="1046">
          <cell r="D1046">
            <v>8109010030</v>
          </cell>
          <cell r="E1046" t="str">
            <v>BANCARIOS</v>
          </cell>
          <cell r="F1046">
            <v>8109010030</v>
          </cell>
          <cell r="G1046">
            <v>6020</v>
          </cell>
          <cell r="H1046" t="str">
            <v>Gastos comerciales, administrativos y generales</v>
          </cell>
        </row>
        <row r="1047">
          <cell r="D1047">
            <v>8501011001</v>
          </cell>
          <cell r="E1047" t="str">
            <v>ISR</v>
          </cell>
          <cell r="F1047">
            <v>8501011001</v>
          </cell>
          <cell r="G1047">
            <v>8010</v>
          </cell>
          <cell r="H1047" t="str">
            <v>Impuesto sobre la renta ER</v>
          </cell>
        </row>
        <row r="1048">
          <cell r="D1048">
            <v>1100300240</v>
          </cell>
          <cell r="E1048" t="str">
            <v>ODA BANCO AGRÍCOLA 5420076093</v>
          </cell>
          <cell r="F1048">
            <v>1100300240</v>
          </cell>
          <cell r="G1048">
            <v>1010</v>
          </cell>
          <cell r="H1048" t="str">
            <v>Efectivo y equivalentes</v>
          </cell>
        </row>
        <row r="1049">
          <cell r="D1049">
            <v>1100300242</v>
          </cell>
          <cell r="E1049" t="str">
            <v>BANCO AGRÍCOLA 542-0076093 TRANSFERENCIA</v>
          </cell>
          <cell r="F1049">
            <v>1100300242</v>
          </cell>
          <cell r="G1049">
            <v>1010</v>
          </cell>
          <cell r="H1049" t="str">
            <v>Efectivo y equivalentes</v>
          </cell>
        </row>
        <row r="1050">
          <cell r="D1050">
            <v>1100300245</v>
          </cell>
          <cell r="E1050" t="str">
            <v>BANCO AGRÍCOLA  542-0076093 COBRANZA</v>
          </cell>
          <cell r="F1050">
            <v>1100300245</v>
          </cell>
          <cell r="G1050">
            <v>1010</v>
          </cell>
          <cell r="H1050" t="str">
            <v>Efectivo y equivalentes</v>
          </cell>
        </row>
        <row r="1051">
          <cell r="D1051">
            <v>1102010001</v>
          </cell>
          <cell r="E1051" t="str">
            <v>CLIENTES MASIVO</v>
          </cell>
          <cell r="F1051">
            <v>1102010001</v>
          </cell>
          <cell r="G1051">
            <v>1020</v>
          </cell>
          <cell r="H1051" t="str">
            <v>Cuentas por cobrar comerciales</v>
          </cell>
        </row>
        <row r="1052">
          <cell r="D1052">
            <v>1102010006</v>
          </cell>
          <cell r="E1052" t="str">
            <v xml:space="preserve"> CLIENTES NO RECURRENTES</v>
          </cell>
          <cell r="F1052">
            <v>1102010006</v>
          </cell>
          <cell r="G1052">
            <v>1020</v>
          </cell>
          <cell r="H1052" t="str">
            <v>Cuentas por cobrar comerciales</v>
          </cell>
        </row>
        <row r="1053">
          <cell r="D1053">
            <v>1102010007</v>
          </cell>
          <cell r="E1053" t="str">
            <v>OTROS CLIENTES</v>
          </cell>
          <cell r="F1053">
            <v>1102010007</v>
          </cell>
          <cell r="G1053">
            <v>1040</v>
          </cell>
          <cell r="H1053" t="str">
            <v>Otras cuentas por cobrar</v>
          </cell>
        </row>
        <row r="1054">
          <cell r="D1054">
            <v>1102010145</v>
          </cell>
          <cell r="E1054" t="str">
            <v>CXC VENTAS A CUOTAS</v>
          </cell>
          <cell r="F1054">
            <v>1102010145</v>
          </cell>
          <cell r="G1054">
            <v>1020</v>
          </cell>
          <cell r="H1054" t="str">
            <v>Cuentas por cobrar comerciales</v>
          </cell>
        </row>
        <row r="1055">
          <cell r="D1055">
            <v>1102020001</v>
          </cell>
          <cell r="E1055" t="str">
            <v>ESTIMACION PARA CUENTAS INCOBRABLES</v>
          </cell>
          <cell r="F1055">
            <v>1102020001</v>
          </cell>
          <cell r="G1055">
            <v>1020</v>
          </cell>
          <cell r="H1055" t="str">
            <v>Cuentas por cobrar comerciales</v>
          </cell>
        </row>
        <row r="1056">
          <cell r="D1056">
            <v>1102100000</v>
          </cell>
          <cell r="E1056" t="str">
            <v>RESERVA CUENTAS INCOBRABLES CLIENTES IFRS 9</v>
          </cell>
          <cell r="F1056">
            <v>1102100000</v>
          </cell>
          <cell r="G1056">
            <v>1020</v>
          </cell>
          <cell r="H1056" t="str">
            <v>Cuentas por cobrar comerciales IFRS</v>
          </cell>
        </row>
        <row r="1057">
          <cell r="D1057">
            <v>1103020078</v>
          </cell>
          <cell r="E1057" t="str">
            <v>IMPUESTO ESPECIAL A LA SEGURIDAD</v>
          </cell>
          <cell r="F1057">
            <v>1103020078</v>
          </cell>
          <cell r="G1057">
            <v>1040</v>
          </cell>
          <cell r="H1057" t="str">
            <v>Otras cuentas por cobrar</v>
          </cell>
        </row>
        <row r="1058">
          <cell r="D1058">
            <v>1103020098</v>
          </cell>
          <cell r="E1058" t="str">
            <v>IMPUESTOS RETENIDOS IVA</v>
          </cell>
          <cell r="F1058">
            <v>1103020098</v>
          </cell>
          <cell r="G1058">
            <v>1040</v>
          </cell>
          <cell r="H1058" t="str">
            <v>Otras cuentas por cobrar</v>
          </cell>
        </row>
        <row r="1059">
          <cell r="D1059">
            <v>1103020117</v>
          </cell>
          <cell r="E1059" t="str">
            <v>SALDO A FAVOR DE IVA</v>
          </cell>
          <cell r="F1059">
            <v>1103020117</v>
          </cell>
          <cell r="G1059">
            <v>1040</v>
          </cell>
          <cell r="H1059" t="str">
            <v>Otras cuentas por cobrar</v>
          </cell>
        </row>
        <row r="1060">
          <cell r="D1060">
            <v>1103020125</v>
          </cell>
          <cell r="E1060" t="str">
            <v>ANTICIPO IMPUESTO A LA RENTA</v>
          </cell>
          <cell r="F1060">
            <v>1103020125</v>
          </cell>
          <cell r="G1060">
            <v>1040</v>
          </cell>
          <cell r="H1060" t="str">
            <v>Otras cuentas por cobrar</v>
          </cell>
        </row>
        <row r="1061">
          <cell r="D1061">
            <v>1104001001</v>
          </cell>
          <cell r="E1061" t="str">
            <v>SUBSIDIARIAS</v>
          </cell>
          <cell r="F1061">
            <v>1104001001</v>
          </cell>
          <cell r="G1061">
            <v>1030</v>
          </cell>
          <cell r="H1061" t="str">
            <v>Cuentas por cobrar partes relacionadas</v>
          </cell>
        </row>
        <row r="1062">
          <cell r="D1062">
            <v>1106020038</v>
          </cell>
          <cell r="E1062" t="str">
            <v>GASTOS PAGADOS POR ANTICIPADO</v>
          </cell>
          <cell r="F1062">
            <v>1106020038</v>
          </cell>
          <cell r="G1062">
            <v>1060</v>
          </cell>
          <cell r="H1062" t="str">
            <v>Gastos pagados por anticipado</v>
          </cell>
        </row>
        <row r="1063">
          <cell r="D1063">
            <v>1201020010</v>
          </cell>
          <cell r="E1063" t="str">
            <v>INVERSION EN SUBSIDIARIAS</v>
          </cell>
          <cell r="F1063">
            <v>1201020010</v>
          </cell>
          <cell r="G1063">
            <v>1090</v>
          </cell>
          <cell r="H1063" t="str">
            <v>Inversiones en instrumentos patrimoniales</v>
          </cell>
        </row>
        <row r="1064">
          <cell r="D1064">
            <v>1404210000</v>
          </cell>
          <cell r="E1064" t="str">
            <v>IMPUESTOS DIFERIDOS ACTIVO IFRS 9</v>
          </cell>
          <cell r="F1064">
            <v>1404210000</v>
          </cell>
          <cell r="G1064">
            <v>1160.0999999999999</v>
          </cell>
          <cell r="H1064" t="str">
            <v>Impuesto sobre la renta diferido IFRS</v>
          </cell>
        </row>
        <row r="1065">
          <cell r="D1065">
            <v>2102001001</v>
          </cell>
          <cell r="E1065" t="str">
            <v>PARTES RELACIONADAS SUBSIDIARIAS</v>
          </cell>
          <cell r="F1065">
            <v>2102001001</v>
          </cell>
          <cell r="G1065">
            <v>2040</v>
          </cell>
          <cell r="H1065" t="str">
            <v>Cuentas por pagar a partes relacionadas</v>
          </cell>
        </row>
        <row r="1066">
          <cell r="D1066">
            <v>2103030009</v>
          </cell>
          <cell r="E1066" t="str">
            <v>PROVISION DE GASTOS</v>
          </cell>
          <cell r="F1066">
            <v>2103030009</v>
          </cell>
          <cell r="G1066">
            <v>2030</v>
          </cell>
          <cell r="H1066" t="str">
            <v>Gastos acumulados y otras cuentas por pagar</v>
          </cell>
        </row>
        <row r="1067">
          <cell r="D1067">
            <v>2103030260</v>
          </cell>
          <cell r="E1067" t="str">
            <v>PROVISIONES PARA LA OPERACION</v>
          </cell>
          <cell r="F1067">
            <v>2103030260</v>
          </cell>
          <cell r="G1067">
            <v>2030</v>
          </cell>
          <cell r="H1067" t="str">
            <v>Gastos acumulados y otras cuentas por pagar</v>
          </cell>
        </row>
        <row r="1068">
          <cell r="D1068">
            <v>2103030426</v>
          </cell>
          <cell r="E1068" t="str">
            <v>CESC (PROVISION)</v>
          </cell>
          <cell r="F1068">
            <v>2103030426</v>
          </cell>
          <cell r="G1068">
            <v>2080</v>
          </cell>
          <cell r="H1068" t="str">
            <v>Otros impuestos por pagar</v>
          </cell>
        </row>
        <row r="1069">
          <cell r="D1069">
            <v>2103030568</v>
          </cell>
          <cell r="E1069" t="str">
            <v>INGRESOS POR REGULARIZAR</v>
          </cell>
          <cell r="F1069">
            <v>2103030568</v>
          </cell>
          <cell r="G1069">
            <v>2030</v>
          </cell>
          <cell r="H1069" t="str">
            <v>Gastos acumulados y otras cuentas por pagar</v>
          </cell>
        </row>
        <row r="1070">
          <cell r="D1070">
            <v>2103036002</v>
          </cell>
          <cell r="E1070" t="str">
            <v>HONORARIOS</v>
          </cell>
          <cell r="F1070">
            <v>2103036002</v>
          </cell>
          <cell r="G1070">
            <v>2020</v>
          </cell>
          <cell r="H1070" t="str">
            <v>Cuentas por pagar comerciales</v>
          </cell>
        </row>
        <row r="1071">
          <cell r="D1071">
            <v>2103036003</v>
          </cell>
          <cell r="E1071" t="str">
            <v>IMPUESTOS POR PAGAR AL GOBIERNO</v>
          </cell>
          <cell r="F1071">
            <v>2103036003</v>
          </cell>
          <cell r="G1071">
            <v>2080</v>
          </cell>
          <cell r="H1071" t="str">
            <v>Otros impuestos por pagar</v>
          </cell>
        </row>
        <row r="1072">
          <cell r="D1072">
            <v>2104020085</v>
          </cell>
          <cell r="E1072" t="str">
            <v>IMPUESTOS, DERECHOS Y CONTRIBUCIONES</v>
          </cell>
          <cell r="F1072">
            <v>2104020085</v>
          </cell>
          <cell r="G1072">
            <v>2080</v>
          </cell>
          <cell r="H1072" t="str">
            <v>Otros impuestos por pagar</v>
          </cell>
        </row>
        <row r="1073">
          <cell r="D1073">
            <v>2104020131</v>
          </cell>
          <cell r="E1073" t="str">
            <v>RETENCIÓN IVA 1%</v>
          </cell>
          <cell r="F1073">
            <v>2104020131</v>
          </cell>
          <cell r="G1073">
            <v>2080</v>
          </cell>
          <cell r="H1073" t="str">
            <v>Otros impuestos por pagar</v>
          </cell>
        </row>
        <row r="1074">
          <cell r="D1074">
            <v>2104020648</v>
          </cell>
          <cell r="E1074" t="str">
            <v>IVA GENERADO EN VENTAS</v>
          </cell>
          <cell r="F1074">
            <v>2104020648</v>
          </cell>
          <cell r="G1074">
            <v>2080</v>
          </cell>
          <cell r="H1074" t="str">
            <v>Otros impuestos por pagar</v>
          </cell>
        </row>
        <row r="1075">
          <cell r="D1075">
            <v>2104020743</v>
          </cell>
          <cell r="E1075" t="str">
            <v>IVA POR PAGAR FACTURADO SAP</v>
          </cell>
          <cell r="F1075">
            <v>2104020743</v>
          </cell>
          <cell r="G1075">
            <v>2080</v>
          </cell>
          <cell r="H1075" t="str">
            <v>Otros impuestos por pagar</v>
          </cell>
        </row>
        <row r="1076">
          <cell r="D1076">
            <v>2104030005</v>
          </cell>
          <cell r="E1076" t="str">
            <v>IMPUESTO A LA RIQUEZA</v>
          </cell>
          <cell r="F1076">
            <v>2104030005</v>
          </cell>
          <cell r="G1076">
            <v>2070</v>
          </cell>
          <cell r="H1076" t="str">
            <v>Impuesto sobre la renta por pagar</v>
          </cell>
        </row>
        <row r="1077">
          <cell r="D1077">
            <v>2104031003</v>
          </cell>
          <cell r="E1077" t="str">
            <v>I.S.R. POR PAGAR</v>
          </cell>
          <cell r="F1077">
            <v>2104031003</v>
          </cell>
          <cell r="G1077">
            <v>2070</v>
          </cell>
          <cell r="H1077" t="str">
            <v>Impuesto sobre la renta por pagar</v>
          </cell>
        </row>
        <row r="1078">
          <cell r="D1078">
            <v>3101011001</v>
          </cell>
          <cell r="E1078" t="str">
            <v>CAPITAL SOCIAL FIJO</v>
          </cell>
          <cell r="F1078">
            <v>3101011001</v>
          </cell>
          <cell r="G1078">
            <v>3010</v>
          </cell>
          <cell r="H1078" t="str">
            <v>Capital social</v>
          </cell>
        </row>
        <row r="1079">
          <cell r="D1079">
            <v>3201011001</v>
          </cell>
          <cell r="E1079" t="str">
            <v>RESERVA LEGAL</v>
          </cell>
          <cell r="F1079">
            <v>3201011001</v>
          </cell>
          <cell r="G1079">
            <v>3030</v>
          </cell>
          <cell r="H1079" t="str">
            <v>Reserva legal</v>
          </cell>
        </row>
        <row r="1080">
          <cell r="D1080">
            <v>3301010025</v>
          </cell>
          <cell r="E1080" t="str">
            <v>EXCESO PAGADO VALOR ACCIONES EN SUBSIDIARIAS</v>
          </cell>
          <cell r="F1080">
            <v>3301010025</v>
          </cell>
          <cell r="G1080">
            <v>3040</v>
          </cell>
          <cell r="H1080" t="str">
            <v>Resultados acumulados</v>
          </cell>
        </row>
        <row r="1081">
          <cell r="D1081">
            <v>3301010026</v>
          </cell>
          <cell r="E1081" t="str">
            <v>UTILIDADES SIN RETENCIÓN</v>
          </cell>
          <cell r="F1081">
            <v>3301010026</v>
          </cell>
          <cell r="G1081">
            <v>3040</v>
          </cell>
          <cell r="H1081" t="str">
            <v>Resultados acumulados</v>
          </cell>
        </row>
        <row r="1082">
          <cell r="D1082">
            <v>3301010027</v>
          </cell>
          <cell r="E1082" t="str">
            <v>UTILIDADES CON RETENCIÓN</v>
          </cell>
          <cell r="F1082">
            <v>3301010027</v>
          </cell>
          <cell r="G1082">
            <v>3040</v>
          </cell>
          <cell r="H1082" t="str">
            <v>Resultados acumulados</v>
          </cell>
        </row>
        <row r="1083">
          <cell r="D1083">
            <v>3301011001</v>
          </cell>
          <cell r="E1083" t="str">
            <v>RESULTADOS EJERCICIOS ANTERIORES</v>
          </cell>
          <cell r="F1083">
            <v>3301011001</v>
          </cell>
          <cell r="G1083">
            <v>3040</v>
          </cell>
          <cell r="H1083" t="str">
            <v>Resultados acumulados</v>
          </cell>
        </row>
        <row r="1084">
          <cell r="D1084">
            <v>3304080000</v>
          </cell>
          <cell r="E1084" t="str">
            <v>EFECTO DE ADOPCIÓN NETO DE DIFERIDO IFRS 9</v>
          </cell>
          <cell r="F1084">
            <v>3304080000</v>
          </cell>
          <cell r="G1084">
            <v>3040</v>
          </cell>
          <cell r="H1084" t="str">
            <v>Resultados acumulados IFRS</v>
          </cell>
        </row>
        <row r="1085">
          <cell r="D1085">
            <v>4101011019</v>
          </cell>
          <cell r="E1085" t="str">
            <v>VENTA DE TARJETAS SIMM GSM</v>
          </cell>
          <cell r="F1085">
            <v>4101011019</v>
          </cell>
          <cell r="G1085">
            <v>4010</v>
          </cell>
          <cell r="H1085" t="str">
            <v>Ingresos por servicios, ventas de equipo y accesorios</v>
          </cell>
        </row>
        <row r="1086">
          <cell r="D1086">
            <v>4201011001</v>
          </cell>
          <cell r="E1086" t="str">
            <v>RENTA MENSUAL</v>
          </cell>
          <cell r="F1086">
            <v>4201011001</v>
          </cell>
          <cell r="G1086">
            <v>4010</v>
          </cell>
          <cell r="H1086" t="str">
            <v>Ingresos por servicios, ventas de equipo y accesorios</v>
          </cell>
        </row>
        <row r="1087">
          <cell r="D1087">
            <v>4201015001</v>
          </cell>
          <cell r="E1087" t="str">
            <v>DESC. RENTA MENSUAL</v>
          </cell>
          <cell r="F1087">
            <v>4201015001</v>
          </cell>
          <cell r="G1087">
            <v>4010</v>
          </cell>
          <cell r="H1087" t="str">
            <v>Ingresos por servicios, ventas de equipo y accesorios</v>
          </cell>
        </row>
        <row r="1088">
          <cell r="D1088">
            <v>4202011001</v>
          </cell>
          <cell r="E1088" t="str">
            <v>TIEMPO AIRE</v>
          </cell>
          <cell r="F1088">
            <v>4202011001</v>
          </cell>
          <cell r="G1088">
            <v>4010</v>
          </cell>
          <cell r="H1088" t="str">
            <v>Ingresos por servicios, ventas de equipo y accesorios</v>
          </cell>
        </row>
        <row r="1089">
          <cell r="D1089">
            <v>4204020040</v>
          </cell>
          <cell r="E1089" t="str">
            <v>LARGA DISTANCIA INTERNACIONAL</v>
          </cell>
          <cell r="F1089">
            <v>4204020040</v>
          </cell>
          <cell r="G1089">
            <v>4010</v>
          </cell>
          <cell r="H1089" t="str">
            <v>Ingresos por servicios, ventas de equipo y accesorios</v>
          </cell>
        </row>
        <row r="1090">
          <cell r="D1090">
            <v>4204031001</v>
          </cell>
          <cell r="E1090" t="str">
            <v>LARGA DISTANCIA MUNDIAL HOMER</v>
          </cell>
          <cell r="F1090">
            <v>4204031001</v>
          </cell>
          <cell r="G1090">
            <v>4010</v>
          </cell>
          <cell r="H1090" t="str">
            <v>Ingresos por servicios, ventas de equipo y accesorios</v>
          </cell>
        </row>
        <row r="1091">
          <cell r="D1091">
            <v>4205060005</v>
          </cell>
          <cell r="E1091" t="str">
            <v>INGRESO ROAMING OUT - VOZ</v>
          </cell>
          <cell r="F1091">
            <v>4205060005</v>
          </cell>
          <cell r="G1091">
            <v>4010</v>
          </cell>
          <cell r="H1091" t="str">
            <v>Ingresos por servicios, ventas de equipo y accesorios</v>
          </cell>
        </row>
        <row r="1092">
          <cell r="D1092">
            <v>4205091002</v>
          </cell>
          <cell r="E1092" t="str">
            <v>RENTA MENSAJES ROAMING INT. OUTBOUND</v>
          </cell>
          <cell r="F1092">
            <v>4205091002</v>
          </cell>
          <cell r="G1092">
            <v>4010</v>
          </cell>
          <cell r="H1092" t="str">
            <v>Ingresos por servicios, ventas de equipo y accesorios</v>
          </cell>
        </row>
        <row r="1093">
          <cell r="D1093">
            <v>4206030035</v>
          </cell>
          <cell r="E1093" t="str">
            <v>SMS  OFF NET LDI</v>
          </cell>
          <cell r="F1093">
            <v>4206030035</v>
          </cell>
          <cell r="G1093">
            <v>4010</v>
          </cell>
          <cell r="H1093" t="str">
            <v>Ingresos por servicios, ventas de equipo y accesorios</v>
          </cell>
        </row>
        <row r="1094">
          <cell r="D1094">
            <v>4206030056</v>
          </cell>
          <cell r="E1094" t="str">
            <v>MENSAJES MULTIMEDIA MMS</v>
          </cell>
          <cell r="F1094">
            <v>4206030056</v>
          </cell>
          <cell r="G1094">
            <v>4010</v>
          </cell>
          <cell r="H1094" t="str">
            <v>Ingresos por servicios, ventas de equipo y accesorios</v>
          </cell>
        </row>
        <row r="1095">
          <cell r="D1095">
            <v>4206030073</v>
          </cell>
          <cell r="E1095" t="str">
            <v>VENTAS SMS</v>
          </cell>
          <cell r="F1095">
            <v>4206030073</v>
          </cell>
          <cell r="G1095">
            <v>4010</v>
          </cell>
          <cell r="H1095" t="str">
            <v>Ingresos por servicios, ventas de equipo y accesorios</v>
          </cell>
        </row>
        <row r="1096">
          <cell r="D1096">
            <v>4206031000</v>
          </cell>
          <cell r="E1096" t="str">
            <v>SMS P2P</v>
          </cell>
          <cell r="F1096">
            <v>4206031000</v>
          </cell>
          <cell r="G1096">
            <v>4010</v>
          </cell>
          <cell r="H1096" t="str">
            <v>Ingresos por servicios, ventas de equipo y accesorios</v>
          </cell>
        </row>
        <row r="1097">
          <cell r="D1097">
            <v>4206040006</v>
          </cell>
          <cell r="E1097" t="str">
            <v>PAQUETE DE DATOS SMARTPHONE</v>
          </cell>
          <cell r="F1097">
            <v>4206040006</v>
          </cell>
          <cell r="G1097">
            <v>4010</v>
          </cell>
          <cell r="H1097" t="str">
            <v>Ingresos por servicios, ventas de equipo y accesorios</v>
          </cell>
        </row>
        <row r="1098">
          <cell r="D1098">
            <v>4206040020</v>
          </cell>
          <cell r="E1098" t="str">
            <v>RENTA PLANES BUNDLE</v>
          </cell>
          <cell r="F1098">
            <v>4206040020</v>
          </cell>
          <cell r="G1098">
            <v>4010</v>
          </cell>
          <cell r="H1098" t="str">
            <v>Ingresos por servicios, ventas de equipo y accesorios</v>
          </cell>
        </row>
        <row r="1099">
          <cell r="D1099">
            <v>4206050001</v>
          </cell>
          <cell r="E1099" t="str">
            <v>INGRESOS ADMINISTRATIVOS CONTENIDOS</v>
          </cell>
          <cell r="F1099">
            <v>4206050001</v>
          </cell>
          <cell r="G1099">
            <v>4010</v>
          </cell>
          <cell r="H1099" t="str">
            <v>Ingresos por servicios, ventas de equipo y accesorios</v>
          </cell>
        </row>
        <row r="1100">
          <cell r="D1100">
            <v>4206050002</v>
          </cell>
          <cell r="E1100" t="str">
            <v>DESCARGA DE CONTENIDOS WAP</v>
          </cell>
          <cell r="F1100">
            <v>4206050002</v>
          </cell>
          <cell r="G1100">
            <v>4010</v>
          </cell>
          <cell r="H1100" t="str">
            <v>Ingresos por servicios, ventas de equipo y accesorios</v>
          </cell>
        </row>
        <row r="1101">
          <cell r="D1101">
            <v>4206060037</v>
          </cell>
          <cell r="E1101" t="str">
            <v>SOLUCIONES AVL</v>
          </cell>
          <cell r="F1101">
            <v>4206060037</v>
          </cell>
          <cell r="G1101">
            <v>4010</v>
          </cell>
          <cell r="H1101" t="str">
            <v>Ingresos por servicios, ventas de equipo y accesorios</v>
          </cell>
        </row>
        <row r="1102">
          <cell r="D1102">
            <v>4206061005</v>
          </cell>
          <cell r="E1102" t="str">
            <v>SERVICIO BLACBERRY</v>
          </cell>
          <cell r="F1102">
            <v>4206061005</v>
          </cell>
          <cell r="G1102">
            <v>4010</v>
          </cell>
          <cell r="H1102" t="str">
            <v>Ingresos por servicios, ventas de equipo y accesorios</v>
          </cell>
        </row>
        <row r="1103">
          <cell r="D1103">
            <v>4209010136</v>
          </cell>
          <cell r="E1103" t="str">
            <v>INGRESOS COMISIONES</v>
          </cell>
          <cell r="F1103">
            <v>4209010136</v>
          </cell>
          <cell r="G1103">
            <v>7040</v>
          </cell>
          <cell r="H1103" t="str">
            <v>Otros (gastos) ingresos</v>
          </cell>
        </row>
        <row r="1104">
          <cell r="D1104">
            <v>4209010196</v>
          </cell>
          <cell r="E1104" t="str">
            <v>OTROS</v>
          </cell>
          <cell r="F1104">
            <v>4209010196</v>
          </cell>
          <cell r="G1104">
            <v>4010</v>
          </cell>
          <cell r="H1104" t="str">
            <v>Ingresos por servicios, ventas de equipo y accesorios</v>
          </cell>
        </row>
        <row r="1105">
          <cell r="D1105">
            <v>4209010215</v>
          </cell>
          <cell r="E1105" t="str">
            <v>PENALIZACION PAGO TARDIO</v>
          </cell>
          <cell r="F1105">
            <v>4209010215</v>
          </cell>
          <cell r="G1105">
            <v>7040</v>
          </cell>
          <cell r="H1105" t="str">
            <v>Otros (gastos) ingresos</v>
          </cell>
        </row>
        <row r="1106">
          <cell r="D1106">
            <v>4209012508</v>
          </cell>
          <cell r="E1106" t="str">
            <v>DETALLE DE LLAMADAS</v>
          </cell>
          <cell r="F1106">
            <v>4209012508</v>
          </cell>
          <cell r="G1106">
            <v>4010</v>
          </cell>
          <cell r="H1106" t="str">
            <v>Ingresos por servicios, ventas de equipo y accesorios</v>
          </cell>
        </row>
        <row r="1107">
          <cell r="D1107">
            <v>4209012510</v>
          </cell>
          <cell r="E1107" t="str">
            <v>CAMBIO DE NUMERO</v>
          </cell>
          <cell r="F1107">
            <v>4209012510</v>
          </cell>
          <cell r="G1107">
            <v>4010</v>
          </cell>
          <cell r="H1107" t="str">
            <v>Ingresos por servicios, ventas de equipo y accesorios</v>
          </cell>
        </row>
        <row r="1108">
          <cell r="D1108">
            <v>4301010014</v>
          </cell>
          <cell r="E1108" t="str">
            <v>VENTA DE OTROS</v>
          </cell>
          <cell r="F1108">
            <v>4301010014</v>
          </cell>
          <cell r="G1108">
            <v>4010</v>
          </cell>
          <cell r="H1108" t="str">
            <v>Ingresos por servicios, ventas de equipo y accesorios</v>
          </cell>
        </row>
        <row r="1109">
          <cell r="D1109">
            <v>4404010001</v>
          </cell>
          <cell r="E1109" t="str">
            <v>LARGA DISTANCIA NACIONAL</v>
          </cell>
          <cell r="F1109">
            <v>4404010001</v>
          </cell>
          <cell r="G1109">
            <v>4010</v>
          </cell>
          <cell r="H1109" t="str">
            <v>Ingresos por servicios, ventas de equipo y accesorios</v>
          </cell>
        </row>
        <row r="1110">
          <cell r="D1110">
            <v>4404020001</v>
          </cell>
          <cell r="E1110" t="str">
            <v>LARGA DISTANCIA INTERNACIONAL</v>
          </cell>
          <cell r="F1110">
            <v>4404020001</v>
          </cell>
          <cell r="G1110">
            <v>4010</v>
          </cell>
          <cell r="H1110" t="str">
            <v>Ingresos por servicios, ventas de equipo y accesorios</v>
          </cell>
        </row>
        <row r="1111">
          <cell r="D1111">
            <v>4404020011</v>
          </cell>
          <cell r="E1111" t="str">
            <v>INTERNACIONAL SERVICIO 800</v>
          </cell>
          <cell r="F1111">
            <v>4404020011</v>
          </cell>
          <cell r="G1111">
            <v>4010</v>
          </cell>
          <cell r="H1111" t="str">
            <v>Ingresos por servicios, ventas de equipo y accesorios</v>
          </cell>
        </row>
        <row r="1112">
          <cell r="D1112">
            <v>4409010011</v>
          </cell>
          <cell r="E1112" t="str">
            <v>F - OTROS</v>
          </cell>
          <cell r="F1112">
            <v>4409010011</v>
          </cell>
          <cell r="G1112">
            <v>4010</v>
          </cell>
          <cell r="H1112" t="str">
            <v>Ingresos por servicios, ventas de equipo y accesorios</v>
          </cell>
        </row>
        <row r="1113">
          <cell r="D1113">
            <v>4409010026</v>
          </cell>
          <cell r="E1113" t="str">
            <v>INSTALACION Y RECONEXION</v>
          </cell>
          <cell r="F1113">
            <v>4409010026</v>
          </cell>
          <cell r="G1113">
            <v>4010</v>
          </cell>
          <cell r="H1113" t="str">
            <v>Ingresos por servicios, ventas de equipo y accesorios</v>
          </cell>
        </row>
        <row r="1114">
          <cell r="D1114">
            <v>4409010036</v>
          </cell>
          <cell r="E1114" t="str">
            <v>ARRENDAMIENTO DE INFRAESTRUCTURA</v>
          </cell>
          <cell r="F1114">
            <v>4409010036</v>
          </cell>
          <cell r="G1114">
            <v>4010</v>
          </cell>
          <cell r="H1114" t="str">
            <v>Ingresos por servicios, ventas de equipo y accesorios</v>
          </cell>
        </row>
        <row r="1115">
          <cell r="D1115">
            <v>4410010002</v>
          </cell>
          <cell r="E1115" t="str">
            <v>MINUTOS ADICIONALES</v>
          </cell>
          <cell r="F1115">
            <v>4410010002</v>
          </cell>
          <cell r="G1115">
            <v>4010</v>
          </cell>
          <cell r="H1115" t="str">
            <v>Ingresos por servicios, ventas de equipo y accesorios</v>
          </cell>
        </row>
        <row r="1116">
          <cell r="D1116">
            <v>4411010028</v>
          </cell>
          <cell r="E1116" t="str">
            <v>RENTA MENSUAL</v>
          </cell>
          <cell r="F1116">
            <v>4411010028</v>
          </cell>
          <cell r="G1116">
            <v>4010</v>
          </cell>
          <cell r="H1116" t="str">
            <v>Ingresos por servicios, ventas de equipo y accesorios</v>
          </cell>
        </row>
        <row r="1117">
          <cell r="D1117">
            <v>4412010031</v>
          </cell>
          <cell r="E1117" t="str">
            <v>SERVICIO DE TRANSMISION DE DATOS</v>
          </cell>
          <cell r="F1117">
            <v>4412010031</v>
          </cell>
          <cell r="G1117">
            <v>4010</v>
          </cell>
          <cell r="H1117" t="str">
            <v>Ingresos por servicios, ventas de equipo y accesorios</v>
          </cell>
        </row>
        <row r="1118">
          <cell r="D1118">
            <v>4412010358</v>
          </cell>
          <cell r="E1118" t="str">
            <v>DATA CENTER VIRTUAL</v>
          </cell>
          <cell r="F1118">
            <v>4412010358</v>
          </cell>
          <cell r="G1118">
            <v>4010</v>
          </cell>
          <cell r="H1118" t="str">
            <v>Ingresos por servicios, ventas de equipo y accesorios</v>
          </cell>
        </row>
        <row r="1119">
          <cell r="D1119">
            <v>4413010015</v>
          </cell>
          <cell r="E1119" t="str">
            <v>INTERNET DE BANDA ANCHA</v>
          </cell>
          <cell r="F1119">
            <v>4413010015</v>
          </cell>
          <cell r="G1119">
            <v>4010</v>
          </cell>
          <cell r="H1119" t="str">
            <v>Ingresos por servicios, ventas de equipo y accesorios</v>
          </cell>
        </row>
        <row r="1120">
          <cell r="D1120">
            <v>4415010027</v>
          </cell>
          <cell r="E1120" t="str">
            <v>SERVICIO DE  TELEVISION POR CABLE</v>
          </cell>
          <cell r="F1120">
            <v>4415010027</v>
          </cell>
          <cell r="G1120">
            <v>4010</v>
          </cell>
          <cell r="H1120" t="str">
            <v>Ingresos por servicios, ventas de equipo y accesorios</v>
          </cell>
        </row>
        <row r="1121">
          <cell r="D1121">
            <v>4415010029</v>
          </cell>
          <cell r="E1121" t="str">
            <v>TELEVISION SATELITAL</v>
          </cell>
          <cell r="F1121">
            <v>4415010029</v>
          </cell>
          <cell r="G1121">
            <v>4010</v>
          </cell>
          <cell r="H1121" t="str">
            <v>Ingresos por servicios, ventas de equipo y accesorios</v>
          </cell>
        </row>
        <row r="1122">
          <cell r="D1122">
            <v>4415100000</v>
          </cell>
          <cell r="E1122" t="str">
            <v>TV HFC</v>
          </cell>
          <cell r="F1122">
            <v>4415100000</v>
          </cell>
          <cell r="G1122">
            <v>4010</v>
          </cell>
          <cell r="H1122" t="str">
            <v>Ingresos por servicios, ventas de equipo y accesorios</v>
          </cell>
        </row>
        <row r="1123">
          <cell r="D1123">
            <v>4415200000</v>
          </cell>
          <cell r="E1123" t="str">
            <v>TV DTH</v>
          </cell>
          <cell r="F1123">
            <v>4415200000</v>
          </cell>
          <cell r="G1123">
            <v>4010</v>
          </cell>
          <cell r="H1123" t="str">
            <v>Ingresos por servicios, ventas de equipo y accesorios</v>
          </cell>
        </row>
        <row r="1124">
          <cell r="D1124">
            <v>4501010001</v>
          </cell>
          <cell r="E1124" t="str">
            <v>INGRESOS CALL CENTER</v>
          </cell>
          <cell r="F1124">
            <v>4501010001</v>
          </cell>
          <cell r="G1124">
            <v>4010</v>
          </cell>
          <cell r="H1124" t="str">
            <v>Ingresos por servicios, ventas de equipo y accesorios</v>
          </cell>
        </row>
        <row r="1125">
          <cell r="D1125">
            <v>5608010030</v>
          </cell>
          <cell r="E1125" t="str">
            <v>IMPUESTOS MUNICIPALES</v>
          </cell>
          <cell r="F1125">
            <v>5608010030</v>
          </cell>
          <cell r="G1125">
            <v>5010</v>
          </cell>
          <cell r="H1125" t="str">
            <v>Costos por venta de servicios y de productos</v>
          </cell>
        </row>
        <row r="1126">
          <cell r="D1126">
            <v>6102220001</v>
          </cell>
          <cell r="E1126" t="str">
            <v>COMISIONES</v>
          </cell>
          <cell r="F1126">
            <v>6102220001</v>
          </cell>
          <cell r="G1126">
            <v>6020</v>
          </cell>
          <cell r="H1126" t="str">
            <v>Gastos comerciales, administrativos y generales</v>
          </cell>
        </row>
        <row r="1127">
          <cell r="D1127">
            <v>6103041019</v>
          </cell>
          <cell r="E1127" t="str">
            <v>SERV. OUTSOURCING TERCEROS</v>
          </cell>
          <cell r="F1127">
            <v>6103041019</v>
          </cell>
          <cell r="G1127">
            <v>5010</v>
          </cell>
          <cell r="H1127" t="str">
            <v>Costos por venta de servicios y de productos</v>
          </cell>
        </row>
        <row r="1128">
          <cell r="D1128">
            <v>6103041025</v>
          </cell>
          <cell r="E1128" t="str">
            <v>SERVICIO DE AUDITORIA</v>
          </cell>
          <cell r="F1128">
            <v>6103041025</v>
          </cell>
          <cell r="G1128">
            <v>6020</v>
          </cell>
          <cell r="H1128" t="str">
            <v>Gastos comerciales, administrativos y generales</v>
          </cell>
        </row>
        <row r="1129">
          <cell r="D1129">
            <v>6103140003</v>
          </cell>
          <cell r="E1129" t="str">
            <v>FIANZAS</v>
          </cell>
          <cell r="F1129">
            <v>6103140003</v>
          </cell>
          <cell r="G1129">
            <v>6020</v>
          </cell>
          <cell r="H1129" t="str">
            <v>Gastos comerciales, administrativos y generales</v>
          </cell>
        </row>
        <row r="1130">
          <cell r="D1130">
            <v>6103200014</v>
          </cell>
          <cell r="E1130" t="str">
            <v>IMPUESTO DE VEHICULOS</v>
          </cell>
          <cell r="F1130">
            <v>6103200014</v>
          </cell>
          <cell r="G1130">
            <v>5010</v>
          </cell>
          <cell r="H1130" t="str">
            <v>Costos por venta de servicios y de productos</v>
          </cell>
        </row>
        <row r="1131">
          <cell r="D1131">
            <v>6103200066</v>
          </cell>
          <cell r="E1131" t="str">
            <v>AJUSTES AÑOS ANTERIORES</v>
          </cell>
          <cell r="F1131">
            <v>6103200066</v>
          </cell>
          <cell r="G1131">
            <v>7040</v>
          </cell>
          <cell r="H1131" t="str">
            <v>Otros (gastos) ingresos</v>
          </cell>
        </row>
        <row r="1132">
          <cell r="D1132">
            <v>6103201009</v>
          </cell>
          <cell r="E1132" t="str">
            <v>NO DEDUCIBLES</v>
          </cell>
          <cell r="F1132">
            <v>6103201009</v>
          </cell>
          <cell r="G1132">
            <v>6020</v>
          </cell>
          <cell r="H1132" t="str">
            <v>Gastos comerciales, administrativos y generales</v>
          </cell>
        </row>
        <row r="1133">
          <cell r="D1133">
            <v>6204211001</v>
          </cell>
          <cell r="E1133" t="str">
            <v>ESTIMACION PARA CUENTAS INCOBRABLES</v>
          </cell>
          <cell r="F1133">
            <v>6204211001</v>
          </cell>
          <cell r="G1133">
            <v>6020</v>
          </cell>
          <cell r="H1133" t="str">
            <v>Gastos comerciales, administrativos y generales</v>
          </cell>
        </row>
        <row r="1134">
          <cell r="D1134">
            <v>6204230000</v>
          </cell>
          <cell r="E1134" t="str">
            <v>INCOBRABLES IFRS 9</v>
          </cell>
          <cell r="F1134">
            <v>6204230000</v>
          </cell>
          <cell r="G1134">
            <v>6020.1</v>
          </cell>
          <cell r="H1134" t="str">
            <v>Gastos comerciales, administrativos y generales IFRS</v>
          </cell>
        </row>
        <row r="1135">
          <cell r="D1135">
            <v>7109011001</v>
          </cell>
          <cell r="E1135" t="str">
            <v>OTROS GASTOS DIVERSOS</v>
          </cell>
          <cell r="F1135">
            <v>7109011001</v>
          </cell>
          <cell r="G1135">
            <v>7040</v>
          </cell>
          <cell r="H1135" t="str">
            <v>Otros (gastos) ingresos</v>
          </cell>
        </row>
        <row r="1136">
          <cell r="D1136">
            <v>7211010045</v>
          </cell>
          <cell r="E1136" t="str">
            <v>OTROS ING NO OPERACIONALE</v>
          </cell>
          <cell r="F1136">
            <v>7211010045</v>
          </cell>
          <cell r="G1136">
            <v>7040</v>
          </cell>
          <cell r="H1136" t="str">
            <v>Otros (gastos) ingresos</v>
          </cell>
        </row>
        <row r="1137">
          <cell r="D1137">
            <v>8105010000</v>
          </cell>
          <cell r="E1137" t="str">
            <v>INTERESES PAGADOS CON PARTES RELACIONADAS GRUPO AM</v>
          </cell>
          <cell r="F1137">
            <v>8105010000</v>
          </cell>
          <cell r="G1137">
            <v>7020</v>
          </cell>
          <cell r="H1137" t="str">
            <v>Gastos financieros</v>
          </cell>
        </row>
        <row r="1138">
          <cell r="D1138">
            <v>8109010022</v>
          </cell>
          <cell r="E1138" t="str">
            <v>OTRAS COMISIONES FINANCIERAS</v>
          </cell>
          <cell r="F1138">
            <v>8109010022</v>
          </cell>
          <cell r="G1138">
            <v>7040</v>
          </cell>
          <cell r="H1138" t="str">
            <v>Otros (gastos) ingresos</v>
          </cell>
        </row>
        <row r="1139">
          <cell r="D1139">
            <v>8109010030</v>
          </cell>
          <cell r="E1139" t="str">
            <v>BANCARIOS</v>
          </cell>
          <cell r="F1139">
            <v>8109010030</v>
          </cell>
          <cell r="G1139">
            <v>6020</v>
          </cell>
          <cell r="H1139" t="str">
            <v>Gastos comerciales, administrativos y generales</v>
          </cell>
        </row>
        <row r="1140">
          <cell r="D1140">
            <v>8501010007</v>
          </cell>
          <cell r="E1140" t="str">
            <v>CONTRIBUCION 5% A LAS GANANCIAS</v>
          </cell>
          <cell r="F1140">
            <v>8501010007</v>
          </cell>
          <cell r="G1140">
            <v>8010</v>
          </cell>
          <cell r="H1140" t="str">
            <v>Impuesto sobre la renta ER</v>
          </cell>
        </row>
        <row r="1141">
          <cell r="D1141">
            <v>8501011001</v>
          </cell>
          <cell r="E1141" t="str">
            <v>ISR</v>
          </cell>
          <cell r="F1141">
            <v>8501011001</v>
          </cell>
          <cell r="G1141">
            <v>8010</v>
          </cell>
          <cell r="H1141" t="str">
            <v>Impuesto sobre la renta ER</v>
          </cell>
        </row>
        <row r="1142">
          <cell r="D1142">
            <v>8504010000</v>
          </cell>
          <cell r="E1142" t="str">
            <v>IMPUESTOS DIFERIDOS IFRS 9</v>
          </cell>
          <cell r="F1142">
            <v>8504010000</v>
          </cell>
          <cell r="G1142">
            <v>8010.1</v>
          </cell>
          <cell r="H1142" t="str">
            <v>Impuesto sobre la renta ER IFRS</v>
          </cell>
        </row>
        <row r="1143">
          <cell r="D1143">
            <v>1100300280</v>
          </cell>
          <cell r="E1143" t="str">
            <v>BANCO AGRÍCOLA 5430032607</v>
          </cell>
          <cell r="F1143">
            <v>1100300280</v>
          </cell>
          <cell r="G1143">
            <v>1010</v>
          </cell>
          <cell r="H1143" t="str">
            <v>Efectivo y equivalentes</v>
          </cell>
        </row>
        <row r="1144">
          <cell r="D1144">
            <v>1100300281</v>
          </cell>
          <cell r="E1144" t="str">
            <v>BANCO AGRICOLA CHEQUES</v>
          </cell>
          <cell r="F1144">
            <v>1100300281</v>
          </cell>
          <cell r="G1144">
            <v>1010</v>
          </cell>
          <cell r="H1144" t="str">
            <v>Efectivo y equivalentes</v>
          </cell>
        </row>
        <row r="1145">
          <cell r="D1145">
            <v>1100300282</v>
          </cell>
          <cell r="E1145" t="str">
            <v>BCO. AGRICOLA TRANSFERENCIA</v>
          </cell>
          <cell r="F1145">
            <v>1100300282</v>
          </cell>
          <cell r="G1145">
            <v>1010</v>
          </cell>
          <cell r="H1145" t="str">
            <v>Efectivo y equivalentes</v>
          </cell>
        </row>
        <row r="1146">
          <cell r="D1146">
            <v>1100300285</v>
          </cell>
          <cell r="E1146" t="str">
            <v>AGRICOLA 5430032607 COBRANZA</v>
          </cell>
          <cell r="F1146">
            <v>1100300285</v>
          </cell>
          <cell r="G1146">
            <v>1010</v>
          </cell>
          <cell r="H1146" t="str">
            <v>Efectivo y equivalentes</v>
          </cell>
        </row>
        <row r="1147">
          <cell r="D1147">
            <v>1103010223</v>
          </cell>
          <cell r="E1147" t="str">
            <v>EMPLEADOS: DESCUENTOS ROBO O PERDIDA DE TELEFONO</v>
          </cell>
          <cell r="F1147">
            <v>1103010223</v>
          </cell>
          <cell r="G1147">
            <v>1040</v>
          </cell>
          <cell r="H1147" t="str">
            <v>Otras cuentas por cobrar</v>
          </cell>
        </row>
        <row r="1148">
          <cell r="D1148">
            <v>1103020117</v>
          </cell>
          <cell r="E1148" t="str">
            <v>SALDO A FAVOR DE IVA</v>
          </cell>
          <cell r="F1148">
            <v>1103020117</v>
          </cell>
          <cell r="G1148">
            <v>1040</v>
          </cell>
          <cell r="H1148" t="str">
            <v>Otras cuentas por cobrar</v>
          </cell>
        </row>
        <row r="1149">
          <cell r="D1149">
            <v>1103020125</v>
          </cell>
          <cell r="E1149" t="str">
            <v>ANTICIPO IMPUESTO A LA RENTA</v>
          </cell>
          <cell r="F1149">
            <v>1103020125</v>
          </cell>
          <cell r="G1149">
            <v>1040</v>
          </cell>
          <cell r="H1149" t="str">
            <v>Otras cuentas por cobrar</v>
          </cell>
        </row>
        <row r="1150">
          <cell r="D1150">
            <v>1104001001</v>
          </cell>
          <cell r="E1150" t="str">
            <v>SUBSIDIARIAS</v>
          </cell>
          <cell r="F1150">
            <v>1104001001</v>
          </cell>
          <cell r="G1150">
            <v>1030</v>
          </cell>
          <cell r="H1150" t="str">
            <v>Cuentas por cobrar partes relacionadas</v>
          </cell>
        </row>
        <row r="1151">
          <cell r="D1151">
            <v>1106020038</v>
          </cell>
          <cell r="E1151" t="str">
            <v>GASTOS PAGADOS POR ANTICIPADO</v>
          </cell>
          <cell r="F1151">
            <v>1106020038</v>
          </cell>
          <cell r="G1151">
            <v>1060</v>
          </cell>
          <cell r="H1151" t="str">
            <v>Gastos pagados por anticipado</v>
          </cell>
        </row>
        <row r="1152">
          <cell r="D1152">
            <v>1201010010</v>
          </cell>
          <cell r="E1152" t="str">
            <v>ACCIONES ADQUIRIDAS</v>
          </cell>
          <cell r="F1152">
            <v>1201010010</v>
          </cell>
          <cell r="G1152">
            <v>1090</v>
          </cell>
          <cell r="H1152" t="str">
            <v>Inversiones en instrumentos patrimoniales</v>
          </cell>
        </row>
        <row r="1153">
          <cell r="D1153">
            <v>1310010001</v>
          </cell>
          <cell r="E1153" t="str">
            <v>ANTICIPO FACTURABLE</v>
          </cell>
          <cell r="F1153">
            <v>1310010001</v>
          </cell>
          <cell r="G1153">
            <v>1040</v>
          </cell>
          <cell r="H1153" t="str">
            <v>Otras cuentas por cobrar</v>
          </cell>
        </row>
        <row r="1154">
          <cell r="D1154">
            <v>1310010002</v>
          </cell>
          <cell r="E1154" t="str">
            <v>ANTICIPO NO FACTURABLE</v>
          </cell>
          <cell r="F1154">
            <v>1310010002</v>
          </cell>
          <cell r="G1154">
            <v>1040</v>
          </cell>
          <cell r="H1154" t="str">
            <v>Otras cuentas por cobrar</v>
          </cell>
        </row>
        <row r="1155">
          <cell r="D1155">
            <v>1404070006</v>
          </cell>
          <cell r="E1155" t="str">
            <v>ACTIVO POR IMPUESTO DIFERIDO</v>
          </cell>
          <cell r="F1155">
            <v>1404070006</v>
          </cell>
          <cell r="G1155">
            <v>2110</v>
          </cell>
          <cell r="H1155" t="str">
            <v>Pasivo impuesto sobre la renta diferido</v>
          </cell>
        </row>
        <row r="1156">
          <cell r="D1156">
            <v>2102001001</v>
          </cell>
          <cell r="E1156" t="str">
            <v>PARTES RELACIONADAS SUBSIDIARIAS</v>
          </cell>
          <cell r="F1156">
            <v>2102001001</v>
          </cell>
          <cell r="G1156">
            <v>2040</v>
          </cell>
          <cell r="H1156" t="str">
            <v>Cuentas por pagar a partes relacionadas</v>
          </cell>
        </row>
        <row r="1157">
          <cell r="D1157">
            <v>2103030009</v>
          </cell>
          <cell r="E1157" t="str">
            <v>PROVISION DE GASTOS</v>
          </cell>
          <cell r="F1157">
            <v>2103030009</v>
          </cell>
          <cell r="G1157">
            <v>2030</v>
          </cell>
          <cell r="H1157" t="str">
            <v>Gastos acumulados y otras cuentas por pagar</v>
          </cell>
        </row>
        <row r="1158">
          <cell r="D1158">
            <v>2103030260</v>
          </cell>
          <cell r="E1158" t="str">
            <v>PROVISIONES PARA LA OPERACION</v>
          </cell>
          <cell r="F1158">
            <v>2103030260</v>
          </cell>
          <cell r="G1158">
            <v>2030</v>
          </cell>
          <cell r="H1158" t="str">
            <v>Gastos acumulados y otras cuentas por pagar</v>
          </cell>
        </row>
        <row r="1159">
          <cell r="D1159">
            <v>2103030339</v>
          </cell>
          <cell r="E1159" t="str">
            <v>PLAN MEDICO Y SEG DE VIDA-UIET</v>
          </cell>
          <cell r="F1159">
            <v>2103030339</v>
          </cell>
          <cell r="G1159">
            <v>2030</v>
          </cell>
          <cell r="H1159" t="str">
            <v>Gastos acumulados y otras cuentas por pagar</v>
          </cell>
        </row>
        <row r="1160">
          <cell r="D1160">
            <v>2103030378</v>
          </cell>
          <cell r="E1160" t="str">
            <v>PROV DE CONTINGENCIAS</v>
          </cell>
          <cell r="F1160">
            <v>2103030378</v>
          </cell>
          <cell r="G1160">
            <v>2075</v>
          </cell>
          <cell r="H1160" t="str">
            <v>Provisiones</v>
          </cell>
        </row>
        <row r="1161">
          <cell r="D1161">
            <v>2103030467</v>
          </cell>
          <cell r="E1161" t="str">
            <v>VACACIONES</v>
          </cell>
          <cell r="F1161">
            <v>2103030467</v>
          </cell>
          <cell r="G1161">
            <v>2030</v>
          </cell>
          <cell r="H1161" t="str">
            <v>Gastos acumulados y otras cuentas por pagar</v>
          </cell>
        </row>
        <row r="1162">
          <cell r="D1162">
            <v>2103030490</v>
          </cell>
          <cell r="E1162" t="str">
            <v>MULTAS Y/O SANCIONES AL PERSONAL</v>
          </cell>
          <cell r="F1162">
            <v>2103030490</v>
          </cell>
          <cell r="G1162">
            <v>2030</v>
          </cell>
          <cell r="H1162" t="str">
            <v>Gastos acumulados y otras cuentas por pagar</v>
          </cell>
        </row>
        <row r="1163">
          <cell r="D1163">
            <v>2103030616</v>
          </cell>
          <cell r="E1163" t="str">
            <v>PUENTE PLANILLA PROVISION</v>
          </cell>
          <cell r="F1163">
            <v>2103030616</v>
          </cell>
          <cell r="G1163">
            <v>2030</v>
          </cell>
          <cell r="H1163" t="str">
            <v>Gastos acumulados y otras cuentas por pagar</v>
          </cell>
        </row>
        <row r="1164">
          <cell r="D1164">
            <v>2103030715</v>
          </cell>
          <cell r="E1164" t="str">
            <v>FACTURAS POR PAGAR: EXTERIOR OPEX</v>
          </cell>
          <cell r="F1164">
            <v>2103030715</v>
          </cell>
          <cell r="G1164">
            <v>2020</v>
          </cell>
          <cell r="H1164" t="str">
            <v>Cuentas por pagar comerciales</v>
          </cell>
        </row>
        <row r="1165">
          <cell r="D1165">
            <v>2103030749</v>
          </cell>
          <cell r="E1165" t="str">
            <v>OTROS DESCUENTOS Y APORTES DE NOMINA</v>
          </cell>
          <cell r="F1165">
            <v>2103030749</v>
          </cell>
          <cell r="G1165">
            <v>2030</v>
          </cell>
          <cell r="H1165" t="str">
            <v>Gastos acumulados y otras cuentas por pagar</v>
          </cell>
        </row>
        <row r="1166">
          <cell r="D1166">
            <v>2103030750</v>
          </cell>
          <cell r="E1166" t="str">
            <v>EMBARGOS JUDICIALES</v>
          </cell>
          <cell r="F1166">
            <v>2103030750</v>
          </cell>
          <cell r="G1166">
            <v>2030</v>
          </cell>
          <cell r="H1166" t="str">
            <v>Gastos acumulados y otras cuentas por pagar</v>
          </cell>
        </row>
        <row r="1167">
          <cell r="D1167">
            <v>2103034018</v>
          </cell>
          <cell r="E1167" t="str">
            <v>AGUINALDO</v>
          </cell>
          <cell r="F1167">
            <v>2103034018</v>
          </cell>
          <cell r="G1167">
            <v>2030</v>
          </cell>
          <cell r="H1167" t="str">
            <v>Gastos acumulados y otras cuentas por pagar</v>
          </cell>
        </row>
        <row r="1168">
          <cell r="D1168">
            <v>2103034026</v>
          </cell>
          <cell r="E1168" t="str">
            <v>FUNCIONARIOS Y EMPLEADOS</v>
          </cell>
          <cell r="F1168">
            <v>2103034026</v>
          </cell>
          <cell r="G1168">
            <v>2020</v>
          </cell>
          <cell r="H1168" t="str">
            <v>Cuentas por pagar comerciales</v>
          </cell>
        </row>
        <row r="1169">
          <cell r="D1169">
            <v>2103034027</v>
          </cell>
          <cell r="E1169" t="str">
            <v>FINIQUITOS POR PAGAR</v>
          </cell>
          <cell r="F1169">
            <v>2103034027</v>
          </cell>
          <cell r="G1169">
            <v>2120</v>
          </cell>
          <cell r="H1169" t="str">
            <v>Beneficios por terminacion de contratos laborales</v>
          </cell>
        </row>
        <row r="1170">
          <cell r="D1170">
            <v>2103036002</v>
          </cell>
          <cell r="E1170" t="str">
            <v>HONORARIOS</v>
          </cell>
          <cell r="F1170">
            <v>2103036002</v>
          </cell>
          <cell r="G1170">
            <v>2020</v>
          </cell>
          <cell r="H1170" t="str">
            <v>Cuentas por pagar comerciales</v>
          </cell>
        </row>
        <row r="1171">
          <cell r="D1171">
            <v>2103036003</v>
          </cell>
          <cell r="E1171" t="str">
            <v>IMPUESTOS POR PAGAR AL GOBIERNO</v>
          </cell>
          <cell r="F1171">
            <v>2103036003</v>
          </cell>
          <cell r="G1171">
            <v>2080</v>
          </cell>
          <cell r="H1171" t="str">
            <v>Otros impuestos por pagar</v>
          </cell>
        </row>
        <row r="1172">
          <cell r="D1172">
            <v>2103036004</v>
          </cell>
          <cell r="E1172" t="str">
            <v>PROVEEDORES NO RECURRENTES (CPD)</v>
          </cell>
          <cell r="F1172">
            <v>2103036004</v>
          </cell>
          <cell r="G1172">
            <v>2020</v>
          </cell>
          <cell r="H1172" t="str">
            <v>Cuentas por pagar comerciales</v>
          </cell>
        </row>
        <row r="1173">
          <cell r="D1173">
            <v>2103060000</v>
          </cell>
          <cell r="E1173" t="str">
            <v>CONTINGENCIAS FISCALES, LABORALES Y ADMINISTRATIVAS</v>
          </cell>
          <cell r="F1173">
            <v>2103060000</v>
          </cell>
          <cell r="G1173">
            <v>2030</v>
          </cell>
          <cell r="H1173" t="str">
            <v>Gastos acumulados y otras cuentas por pagar</v>
          </cell>
        </row>
        <row r="1174">
          <cell r="D1174">
            <v>2104020067</v>
          </cell>
          <cell r="E1174" t="str">
            <v>APORTES FONDOS DE PENSION</v>
          </cell>
          <cell r="F1174">
            <v>2104020067</v>
          </cell>
          <cell r="G1174">
            <v>2030</v>
          </cell>
          <cell r="H1174" t="str">
            <v>Gastos acumulados y otras cuentas por pagar</v>
          </cell>
        </row>
        <row r="1175">
          <cell r="D1175">
            <v>2104020085</v>
          </cell>
          <cell r="E1175" t="str">
            <v>IMPUESTOS, DERECHOS Y CONTRIBUCIONES</v>
          </cell>
          <cell r="F1175">
            <v>2104020085</v>
          </cell>
          <cell r="G1175">
            <v>2080</v>
          </cell>
          <cell r="H1175" t="str">
            <v>Otros impuestos por pagar</v>
          </cell>
        </row>
        <row r="1176">
          <cell r="D1176">
            <v>2104020088</v>
          </cell>
          <cell r="E1176" t="str">
            <v>RETENCIONES ISR NO DOMICILIADOS</v>
          </cell>
          <cell r="F1176">
            <v>2104020088</v>
          </cell>
          <cell r="G1176">
            <v>2080</v>
          </cell>
          <cell r="H1176" t="str">
            <v>Otros impuestos por pagar</v>
          </cell>
        </row>
        <row r="1177">
          <cell r="D1177">
            <v>2104020131</v>
          </cell>
          <cell r="E1177" t="str">
            <v>RETENCIÓN IVA 1%</v>
          </cell>
          <cell r="F1177">
            <v>2104020131</v>
          </cell>
          <cell r="G1177">
            <v>2080</v>
          </cell>
          <cell r="H1177" t="str">
            <v>Otros impuestos por pagar</v>
          </cell>
        </row>
        <row r="1178">
          <cell r="D1178">
            <v>2104020140</v>
          </cell>
          <cell r="E1178" t="str">
            <v>APORTES A LA SEGURIDAD SOCIAL Y SALUD (LABORAL)</v>
          </cell>
          <cell r="F1178">
            <v>2104020140</v>
          </cell>
          <cell r="G1178">
            <v>2030</v>
          </cell>
          <cell r="H1178" t="str">
            <v>Gastos acumulados y otras cuentas por pagar</v>
          </cell>
        </row>
        <row r="1179">
          <cell r="D1179">
            <v>2104020141</v>
          </cell>
          <cell r="E1179" t="str">
            <v>APORTES FONDOS DE PENSION (LABORAL)</v>
          </cell>
          <cell r="F1179">
            <v>2104020141</v>
          </cell>
          <cell r="G1179">
            <v>2030</v>
          </cell>
          <cell r="H1179" t="str">
            <v>Gastos acumulados y otras cuentas por pagar</v>
          </cell>
        </row>
        <row r="1180">
          <cell r="D1180">
            <v>2104020142</v>
          </cell>
          <cell r="E1180" t="str">
            <v>CUOTA LABORAL IPSFA</v>
          </cell>
          <cell r="F1180">
            <v>2104020142</v>
          </cell>
          <cell r="G1180">
            <v>2030</v>
          </cell>
          <cell r="H1180" t="str">
            <v>Gastos acumulados y otras cuentas por pagar</v>
          </cell>
        </row>
        <row r="1181">
          <cell r="D1181">
            <v>2104020143</v>
          </cell>
          <cell r="E1181" t="str">
            <v>CUOTA PATRONAL IPSFA</v>
          </cell>
          <cell r="F1181">
            <v>2104020143</v>
          </cell>
          <cell r="G1181">
            <v>2030</v>
          </cell>
          <cell r="H1181" t="str">
            <v>Gastos acumulados y otras cuentas por pagar</v>
          </cell>
        </row>
        <row r="1182">
          <cell r="D1182">
            <v>2104020590</v>
          </cell>
          <cell r="E1182" t="str">
            <v>RETENCION IMPUESTO RENTA PERSONAL</v>
          </cell>
          <cell r="F1182">
            <v>2104020590</v>
          </cell>
          <cell r="G1182">
            <v>2080</v>
          </cell>
          <cell r="H1182" t="str">
            <v>Otros impuestos por pagar</v>
          </cell>
        </row>
        <row r="1183">
          <cell r="D1183">
            <v>2104020648</v>
          </cell>
          <cell r="E1183" t="str">
            <v>IVA GENERADO EN VENTAS</v>
          </cell>
          <cell r="F1183">
            <v>2104020648</v>
          </cell>
          <cell r="G1183">
            <v>2080</v>
          </cell>
          <cell r="H1183" t="str">
            <v>Otros impuestos por pagar</v>
          </cell>
        </row>
        <row r="1184">
          <cell r="D1184">
            <v>2104020743</v>
          </cell>
          <cell r="E1184" t="str">
            <v>IVA POR PAGAR FACTURADO SAP</v>
          </cell>
          <cell r="F1184">
            <v>2104020743</v>
          </cell>
          <cell r="G1184">
            <v>2080</v>
          </cell>
          <cell r="H1184" t="str">
            <v>Otros impuestos por pagar</v>
          </cell>
        </row>
        <row r="1185">
          <cell r="D1185">
            <v>2104025004</v>
          </cell>
          <cell r="E1185" t="str">
            <v>APORTES A LA SEGURIDAD SOCIAL Y SALUD</v>
          </cell>
          <cell r="F1185">
            <v>2104025004</v>
          </cell>
          <cell r="G1185">
            <v>2030</v>
          </cell>
          <cell r="H1185" t="str">
            <v>Gastos acumulados y otras cuentas por pagar</v>
          </cell>
        </row>
        <row r="1186">
          <cell r="D1186">
            <v>2104031003</v>
          </cell>
          <cell r="E1186" t="str">
            <v>I.S.R. POR PAGAR</v>
          </cell>
          <cell r="F1186">
            <v>2104031003</v>
          </cell>
          <cell r="G1186">
            <v>2070</v>
          </cell>
          <cell r="H1186" t="str">
            <v>Impuesto sobre la renta por pagar</v>
          </cell>
        </row>
        <row r="1187">
          <cell r="D1187">
            <v>3101011001</v>
          </cell>
          <cell r="E1187" t="str">
            <v>CAPITAL SOCIAL FIJO</v>
          </cell>
          <cell r="F1187">
            <v>3101011001</v>
          </cell>
          <cell r="G1187">
            <v>3010</v>
          </cell>
          <cell r="H1187" t="str">
            <v>Capital social</v>
          </cell>
        </row>
        <row r="1188">
          <cell r="D1188">
            <v>3201011001</v>
          </cell>
          <cell r="E1188" t="str">
            <v>RESERVA LEGAL</v>
          </cell>
          <cell r="F1188">
            <v>3201011001</v>
          </cell>
          <cell r="G1188">
            <v>3030</v>
          </cell>
          <cell r="H1188" t="str">
            <v>Reserva legal</v>
          </cell>
        </row>
        <row r="1189">
          <cell r="D1189">
            <v>3301010026</v>
          </cell>
          <cell r="E1189" t="str">
            <v>UTILIDADES SIN RETENCIÓN</v>
          </cell>
          <cell r="F1189">
            <v>3301010026</v>
          </cell>
          <cell r="G1189">
            <v>3040</v>
          </cell>
          <cell r="H1189" t="str">
            <v>Resultados acumulados</v>
          </cell>
        </row>
        <row r="1190">
          <cell r="D1190">
            <v>3301010027</v>
          </cell>
          <cell r="E1190" t="str">
            <v>UTILIDADES CON RETENCIÓN</v>
          </cell>
          <cell r="F1190">
            <v>3301010027</v>
          </cell>
          <cell r="G1190">
            <v>3040</v>
          </cell>
          <cell r="H1190" t="str">
            <v>Resultados acumulados</v>
          </cell>
        </row>
        <row r="1191">
          <cell r="D1191">
            <v>3301011001</v>
          </cell>
          <cell r="E1191" t="str">
            <v>RESULTADOS EJERCICIOS ANTERIORES</v>
          </cell>
          <cell r="F1191">
            <v>3301011001</v>
          </cell>
          <cell r="G1191">
            <v>3040</v>
          </cell>
          <cell r="H1191" t="str">
            <v>Resultados acumulados</v>
          </cell>
        </row>
        <row r="1192">
          <cell r="D1192">
            <v>3601010001</v>
          </cell>
          <cell r="E1192" t="str">
            <v>PLANES DE BENEFICIOS DEFINIDOS</v>
          </cell>
          <cell r="F1192">
            <v>3601010001</v>
          </cell>
          <cell r="G1192">
            <v>9010</v>
          </cell>
          <cell r="H1192" t="str">
            <v>Remedición de pérdidas por beneficios por terminación</v>
          </cell>
        </row>
        <row r="1193">
          <cell r="D1193">
            <v>3601020001</v>
          </cell>
          <cell r="E1193" t="str">
            <v>IMPUESTO DIFERIDO - PLANES DE BENEFICIOS DEFINIDOS</v>
          </cell>
          <cell r="F1193">
            <v>3601020001</v>
          </cell>
          <cell r="G1193">
            <v>9040</v>
          </cell>
          <cell r="H1193" t="str">
            <v>Impuesto diferido en pérdida por beneficios por terminaci+on de contratos laborales</v>
          </cell>
        </row>
        <row r="1194">
          <cell r="D1194">
            <v>4209010113</v>
          </cell>
          <cell r="E1194" t="str">
            <v>ING PRESTACION DE SERVICI</v>
          </cell>
          <cell r="F1194">
            <v>4209010113</v>
          </cell>
          <cell r="G1194">
            <v>4010</v>
          </cell>
          <cell r="H1194" t="str">
            <v>Ingresos por servicios, ventas de equipo y accesorios</v>
          </cell>
        </row>
        <row r="1195">
          <cell r="D1195">
            <v>5608010030</v>
          </cell>
          <cell r="E1195" t="str">
            <v>IMPUESTOS MUNICIPALES</v>
          </cell>
          <cell r="F1195">
            <v>5608010030</v>
          </cell>
          <cell r="G1195">
            <v>5010</v>
          </cell>
          <cell r="H1195" t="str">
            <v>Costos por venta de servicios y de productos</v>
          </cell>
        </row>
        <row r="1196">
          <cell r="D1196">
            <v>6103011001</v>
          </cell>
          <cell r="E1196" t="str">
            <v>SUELDOS Y SALARIOS</v>
          </cell>
          <cell r="F1196">
            <v>6103011001</v>
          </cell>
          <cell r="G1196">
            <v>5010</v>
          </cell>
          <cell r="H1196" t="str">
            <v>Costos por venta de servicios y de productos</v>
          </cell>
        </row>
        <row r="1197">
          <cell r="D1197">
            <v>6103041019</v>
          </cell>
          <cell r="E1197" t="str">
            <v>SERV. OUTSOURCING TERCEROS</v>
          </cell>
          <cell r="F1197">
            <v>6103041019</v>
          </cell>
          <cell r="G1197">
            <v>5010</v>
          </cell>
          <cell r="H1197" t="str">
            <v>Costos por venta de servicios y de productos</v>
          </cell>
        </row>
        <row r="1198">
          <cell r="D1198">
            <v>6103041025</v>
          </cell>
          <cell r="E1198" t="str">
            <v>SERVICIO DE AUDITORIA</v>
          </cell>
          <cell r="F1198">
            <v>6103041025</v>
          </cell>
          <cell r="G1198">
            <v>6020</v>
          </cell>
          <cell r="H1198" t="str">
            <v>Gastos comerciales, administrativos y generales</v>
          </cell>
        </row>
        <row r="1199">
          <cell r="D1199">
            <v>6103081007</v>
          </cell>
          <cell r="E1199" t="str">
            <v>VACACIONES</v>
          </cell>
          <cell r="F1199">
            <v>6103081007</v>
          </cell>
          <cell r="G1199">
            <v>5010</v>
          </cell>
          <cell r="H1199" t="str">
            <v>Costos por venta de servicios y de productos</v>
          </cell>
        </row>
        <row r="1200">
          <cell r="D1200">
            <v>6103081010</v>
          </cell>
          <cell r="E1200" t="str">
            <v>AGUINALDO</v>
          </cell>
          <cell r="F1200">
            <v>6103081010</v>
          </cell>
          <cell r="G1200">
            <v>5010</v>
          </cell>
          <cell r="H1200" t="str">
            <v>Costos por venta de servicios y de productos</v>
          </cell>
        </row>
        <row r="1201">
          <cell r="D1201">
            <v>6103081041</v>
          </cell>
          <cell r="E1201" t="str">
            <v>HORAS EXTRAS</v>
          </cell>
          <cell r="F1201">
            <v>6103081041</v>
          </cell>
          <cell r="G1201">
            <v>5010</v>
          </cell>
          <cell r="H1201" t="str">
            <v>Costos por venta de servicios y de productos</v>
          </cell>
        </row>
        <row r="1202">
          <cell r="D1202">
            <v>6103081046</v>
          </cell>
          <cell r="E1202" t="str">
            <v>BONIFICACIÓN POR FALLECIMIENTO</v>
          </cell>
          <cell r="F1202">
            <v>6103081046</v>
          </cell>
          <cell r="G1202">
            <v>5010</v>
          </cell>
          <cell r="H1202" t="str">
            <v>Costos por venta de servicios y de productos</v>
          </cell>
        </row>
        <row r="1203">
          <cell r="D1203">
            <v>6103081060</v>
          </cell>
          <cell r="E1203" t="str">
            <v>BONO CUMPL OBJETIVO POST PAG COMERC-CONSUMER</v>
          </cell>
          <cell r="F1203">
            <v>6103081060</v>
          </cell>
          <cell r="G1203">
            <v>5010</v>
          </cell>
          <cell r="H1203" t="str">
            <v>Costos por venta de servicios y de productos</v>
          </cell>
        </row>
        <row r="1204">
          <cell r="D1204">
            <v>6103081077</v>
          </cell>
          <cell r="E1204" t="str">
            <v>OTRAS CARGAS PERSONAL DIVERSAS</v>
          </cell>
          <cell r="F1204">
            <v>6103081077</v>
          </cell>
          <cell r="G1204">
            <v>5010</v>
          </cell>
          <cell r="H1204" t="str">
            <v>Costos por venta de servicios y de productos</v>
          </cell>
        </row>
        <row r="1205">
          <cell r="D1205">
            <v>6103081089</v>
          </cell>
          <cell r="E1205" t="str">
            <v>BONOS</v>
          </cell>
          <cell r="F1205">
            <v>6103081089</v>
          </cell>
          <cell r="G1205">
            <v>5010</v>
          </cell>
          <cell r="H1205" t="str">
            <v>Costos por venta de servicios y de productos</v>
          </cell>
        </row>
        <row r="1206">
          <cell r="D1206">
            <v>6103081107</v>
          </cell>
          <cell r="E1206" t="str">
            <v>INDEMNIZACIONES LABORALES</v>
          </cell>
          <cell r="F1206">
            <v>6103081107</v>
          </cell>
          <cell r="G1206">
            <v>5010</v>
          </cell>
          <cell r="H1206" t="str">
            <v>Costos por venta de servicios y de productos</v>
          </cell>
        </row>
        <row r="1207">
          <cell r="D1207">
            <v>6103081119</v>
          </cell>
          <cell r="E1207" t="str">
            <v>APORT F.CESAN/PENS.</v>
          </cell>
          <cell r="F1207">
            <v>6103081119</v>
          </cell>
          <cell r="G1207">
            <v>5010</v>
          </cell>
          <cell r="H1207" t="str">
            <v>Costos por venta de servicios y de productos</v>
          </cell>
        </row>
        <row r="1208">
          <cell r="D1208">
            <v>6103081123</v>
          </cell>
          <cell r="E1208" t="str">
            <v>APORTES A ENTIDADES PROMOTORAS DE SALUD</v>
          </cell>
          <cell r="F1208">
            <v>6103081123</v>
          </cell>
          <cell r="G1208">
            <v>5010</v>
          </cell>
          <cell r="H1208" t="str">
            <v>Costos por venta de servicios y de productos</v>
          </cell>
        </row>
        <row r="1209">
          <cell r="D1209">
            <v>6103141011</v>
          </cell>
          <cell r="E1209" t="str">
            <v>SEGUROS</v>
          </cell>
          <cell r="F1209">
            <v>6103141011</v>
          </cell>
          <cell r="G1209">
            <v>5010</v>
          </cell>
          <cell r="H1209" t="str">
            <v>Costos por venta de servicios y de productos</v>
          </cell>
        </row>
        <row r="1210">
          <cell r="D1210">
            <v>6103141012</v>
          </cell>
          <cell r="E1210" t="str">
            <v>SEGUROS DE VIDA</v>
          </cell>
          <cell r="F1210">
            <v>6103141012</v>
          </cell>
          <cell r="G1210">
            <v>5010</v>
          </cell>
          <cell r="H1210" t="str">
            <v>Costos por venta de servicios y de productos</v>
          </cell>
        </row>
        <row r="1211">
          <cell r="D1211">
            <v>6103151018</v>
          </cell>
          <cell r="E1211" t="str">
            <v>GASTO DE VIAJE NACIONAL: ALIMENTACION</v>
          </cell>
          <cell r="F1211">
            <v>6103151018</v>
          </cell>
          <cell r="G1211">
            <v>5010</v>
          </cell>
          <cell r="H1211" t="str">
            <v>Costos por venta de servicios y de productos</v>
          </cell>
        </row>
        <row r="1212">
          <cell r="D1212">
            <v>6103200066</v>
          </cell>
          <cell r="E1212" t="str">
            <v>AJUSTES AÑOS ANTERIORES</v>
          </cell>
          <cell r="F1212">
            <v>6103200066</v>
          </cell>
          <cell r="G1212">
            <v>7040</v>
          </cell>
          <cell r="H1212" t="str">
            <v>Otros (gastos) ingresos</v>
          </cell>
        </row>
        <row r="1213">
          <cell r="D1213">
            <v>6103201014</v>
          </cell>
          <cell r="E1213" t="str">
            <v>OTROS IMPUESTOS Y DERECHOS</v>
          </cell>
          <cell r="F1213">
            <v>6103201014</v>
          </cell>
          <cell r="G1213">
            <v>5010</v>
          </cell>
          <cell r="H1213" t="str">
            <v>Costos por venta de servicios y de productos</v>
          </cell>
        </row>
        <row r="1214">
          <cell r="D1214">
            <v>7204011001</v>
          </cell>
          <cell r="E1214" t="str">
            <v>REVERSION DE PROVISIONES DE EJERCICIO ANTER</v>
          </cell>
          <cell r="F1214">
            <v>7204011001</v>
          </cell>
          <cell r="G1214">
            <v>7040</v>
          </cell>
          <cell r="H1214" t="str">
            <v>Otros (gastos) ingresos</v>
          </cell>
        </row>
        <row r="1215">
          <cell r="D1215">
            <v>7211010045</v>
          </cell>
          <cell r="E1215" t="str">
            <v>OTROS ING NO OPERACIONALE</v>
          </cell>
          <cell r="F1215">
            <v>7211010045</v>
          </cell>
          <cell r="G1215">
            <v>7040</v>
          </cell>
          <cell r="H1215" t="str">
            <v>Otros (gastos) ingresos</v>
          </cell>
        </row>
        <row r="1216">
          <cell r="D1216">
            <v>8109010030</v>
          </cell>
          <cell r="E1216" t="str">
            <v>BANCARIOS</v>
          </cell>
          <cell r="F1216">
            <v>8109010030</v>
          </cell>
          <cell r="G1216">
            <v>6020</v>
          </cell>
          <cell r="H1216" t="str">
            <v>Gastos comerciales, administrativos y generales</v>
          </cell>
        </row>
        <row r="1217">
          <cell r="D1217">
            <v>8117010000</v>
          </cell>
          <cell r="E1217" t="str">
            <v>INTERESES NETOS SOBRE PASIVO NETO POR PLANES DE BE</v>
          </cell>
          <cell r="F1217">
            <v>8117010000</v>
          </cell>
          <cell r="G1217">
            <v>7020</v>
          </cell>
          <cell r="H1217" t="str">
            <v>Gastos financieros</v>
          </cell>
        </row>
        <row r="1218">
          <cell r="D1218">
            <v>8307010001</v>
          </cell>
          <cell r="E1218" t="str">
            <v>PERDIDA CAMBIARIA OTROS</v>
          </cell>
          <cell r="F1218">
            <v>8307010001</v>
          </cell>
          <cell r="G1218">
            <v>7030</v>
          </cell>
          <cell r="H1218" t="str">
            <v>Diferencias de cambio, neto</v>
          </cell>
        </row>
        <row r="1219">
          <cell r="D1219">
            <v>8501011001</v>
          </cell>
          <cell r="E1219" t="str">
            <v>ISR</v>
          </cell>
          <cell r="F1219">
            <v>8501011001</v>
          </cell>
          <cell r="G1219">
            <v>8010</v>
          </cell>
          <cell r="H1219" t="str">
            <v>Impuesto sobre la renta ER</v>
          </cell>
        </row>
        <row r="1220">
          <cell r="D1220">
            <v>8502011000</v>
          </cell>
          <cell r="E1220" t="str">
            <v>IMPUESTO DE RENTA IMPUESTO DIFERIDO</v>
          </cell>
          <cell r="F1220">
            <v>8502011000</v>
          </cell>
          <cell r="G1220">
            <v>8010</v>
          </cell>
          <cell r="H1220" t="str">
            <v>Impuesto sobre la renta ER</v>
          </cell>
        </row>
        <row r="1221">
          <cell r="D1221">
            <v>1100000346</v>
          </cell>
          <cell r="E1221" t="str">
            <v>CAJA GRAL EFECTIVO</v>
          </cell>
          <cell r="F1221">
            <v>1100000346</v>
          </cell>
          <cell r="G1221">
            <v>1010</v>
          </cell>
          <cell r="H1221" t="str">
            <v>Efectivo y equivalentes</v>
          </cell>
        </row>
        <row r="1222">
          <cell r="D1222">
            <v>1100300310</v>
          </cell>
          <cell r="E1222" t="str">
            <v>BANCO DE AMERICA CENTRAL 200112134</v>
          </cell>
          <cell r="F1222">
            <v>1100300310</v>
          </cell>
          <cell r="G1222">
            <v>1010</v>
          </cell>
          <cell r="H1222" t="str">
            <v>Efectivo y equivalentes</v>
          </cell>
        </row>
        <row r="1223">
          <cell r="D1223">
            <v>1100300312</v>
          </cell>
          <cell r="E1223" t="str">
            <v>BANCO DE AMERICA CENTRAL 200112134 TRANSFERENCIA</v>
          </cell>
          <cell r="F1223">
            <v>1100300312</v>
          </cell>
          <cell r="G1223">
            <v>1010</v>
          </cell>
          <cell r="H1223" t="str">
            <v>Efectivo y equivalentes</v>
          </cell>
        </row>
        <row r="1224">
          <cell r="D1224">
            <v>1100300315</v>
          </cell>
          <cell r="E1224" t="str">
            <v>BANCO DE AMERICA CENTRAL 200112134 COBRANZA</v>
          </cell>
          <cell r="F1224">
            <v>1100300315</v>
          </cell>
          <cell r="G1224">
            <v>1010</v>
          </cell>
          <cell r="H1224" t="str">
            <v>Efectivo y equivalentes</v>
          </cell>
        </row>
        <row r="1225">
          <cell r="D1225">
            <v>1100300340</v>
          </cell>
          <cell r="E1225" t="str">
            <v>BAC CTA. CORRIENTE 200930592</v>
          </cell>
          <cell r="F1225">
            <v>1100300340</v>
          </cell>
          <cell r="G1225">
            <v>1010</v>
          </cell>
          <cell r="H1225" t="str">
            <v>Efectivo y equivalentes</v>
          </cell>
        </row>
        <row r="1226">
          <cell r="D1226">
            <v>1100301050</v>
          </cell>
          <cell r="E1226" t="str">
            <v>BANCO AGRICOLA CTA. CTE. 005110004152 EDO CTA</v>
          </cell>
          <cell r="F1226">
            <v>1100301050</v>
          </cell>
          <cell r="G1226">
            <v>1010</v>
          </cell>
          <cell r="H1226" t="str">
            <v>Efectivo y equivalentes</v>
          </cell>
        </row>
        <row r="1227">
          <cell r="D1227">
            <v>1100301052</v>
          </cell>
          <cell r="E1227" t="str">
            <v>BANCO AGRICOLA CTA. CTE. 005110004152 TRAN EM</v>
          </cell>
          <cell r="F1227">
            <v>1100301052</v>
          </cell>
          <cell r="G1227">
            <v>1010</v>
          </cell>
          <cell r="H1227" t="str">
            <v>Efectivo y equivalentes</v>
          </cell>
        </row>
        <row r="1228">
          <cell r="D1228">
            <v>1100301055</v>
          </cell>
          <cell r="E1228" t="str">
            <v>BANCO AGRICOLA CTA. CTE. 005110004152 ING COB</v>
          </cell>
          <cell r="F1228">
            <v>1100301055</v>
          </cell>
          <cell r="G1228">
            <v>1010</v>
          </cell>
          <cell r="H1228" t="str">
            <v>Efectivo y equivalentes</v>
          </cell>
        </row>
        <row r="1229">
          <cell r="D1229">
            <v>1102010001</v>
          </cell>
          <cell r="E1229" t="str">
            <v>CLIENTES MASIVO</v>
          </cell>
          <cell r="F1229">
            <v>1102010001</v>
          </cell>
          <cell r="G1229">
            <v>1020</v>
          </cell>
          <cell r="H1229" t="str">
            <v>Cuentas por cobrar comerciales</v>
          </cell>
        </row>
        <row r="1230">
          <cell r="D1230">
            <v>1102010042</v>
          </cell>
          <cell r="E1230" t="str">
            <v>CUENTAS POR COBRAR BSCS CHEQUES DEVUELTO</v>
          </cell>
          <cell r="F1230">
            <v>1102010042</v>
          </cell>
          <cell r="G1230">
            <v>1020</v>
          </cell>
          <cell r="H1230" t="str">
            <v>Cuentas por cobrar comerciales</v>
          </cell>
        </row>
        <row r="1231">
          <cell r="D1231">
            <v>1102010101</v>
          </cell>
          <cell r="E1231" t="str">
            <v>PAG.A-COBRANZA X APLICAR</v>
          </cell>
          <cell r="F1231">
            <v>1102010101</v>
          </cell>
          <cell r="G1231">
            <v>1020</v>
          </cell>
          <cell r="H1231" t="str">
            <v>Cuentas por cobrar comerciales</v>
          </cell>
        </row>
        <row r="1232">
          <cell r="D1232">
            <v>1102010102</v>
          </cell>
          <cell r="E1232" t="str">
            <v>PAG.A-CLIENTES TERCEROS SECCION AMARILLA</v>
          </cell>
          <cell r="F1232">
            <v>1102010102</v>
          </cell>
          <cell r="G1232">
            <v>1020</v>
          </cell>
          <cell r="H1232" t="str">
            <v>Cuentas por cobrar comerciales</v>
          </cell>
        </row>
        <row r="1233">
          <cell r="D1233">
            <v>1102020001</v>
          </cell>
          <cell r="E1233" t="str">
            <v>ESTIMACION PARA CUENTAS INCOBRABLES</v>
          </cell>
          <cell r="F1233">
            <v>1102020001</v>
          </cell>
          <cell r="G1233">
            <v>1020</v>
          </cell>
          <cell r="H1233" t="str">
            <v>Cuentas por cobrar comerciales</v>
          </cell>
        </row>
        <row r="1234">
          <cell r="D1234">
            <v>1102100000</v>
          </cell>
          <cell r="E1234" t="str">
            <v>RESERVA CUENTAS INCOBRABLES CLIENTES IFRS 9</v>
          </cell>
          <cell r="F1234">
            <v>1102100000</v>
          </cell>
          <cell r="G1234">
            <v>1020</v>
          </cell>
          <cell r="H1234" t="str">
            <v>Cuentas por cobrar comerciales IFRS</v>
          </cell>
        </row>
        <row r="1235">
          <cell r="D1235">
            <v>1103010222</v>
          </cell>
          <cell r="E1235" t="str">
            <v>EMPLEADOS: DESCUENTOS POR PLANILLA</v>
          </cell>
          <cell r="F1235">
            <v>1103010222</v>
          </cell>
          <cell r="G1235">
            <v>1040</v>
          </cell>
          <cell r="H1235" t="str">
            <v>Otras cuentas por cobrar</v>
          </cell>
        </row>
        <row r="1236">
          <cell r="D1236">
            <v>1103011001</v>
          </cell>
          <cell r="E1236" t="str">
            <v>OTROS DEUDORES</v>
          </cell>
          <cell r="F1236">
            <v>1103011001</v>
          </cell>
          <cell r="G1236">
            <v>1040</v>
          </cell>
          <cell r="H1236" t="str">
            <v>Otras cuentas por cobrar</v>
          </cell>
        </row>
        <row r="1237">
          <cell r="D1237">
            <v>1103013001</v>
          </cell>
          <cell r="E1237" t="str">
            <v>FUNCIONARIOS Y EMPLEADOS</v>
          </cell>
          <cell r="F1237">
            <v>1103013001</v>
          </cell>
          <cell r="G1237">
            <v>1040</v>
          </cell>
          <cell r="H1237" t="str">
            <v>Otras cuentas por cobrar</v>
          </cell>
        </row>
        <row r="1238">
          <cell r="D1238">
            <v>1103020056</v>
          </cell>
          <cell r="E1238" t="str">
            <v>RETENCION IVA CREDITO TRIBUTARIO</v>
          </cell>
          <cell r="F1238">
            <v>1103020056</v>
          </cell>
          <cell r="G1238">
            <v>1040</v>
          </cell>
          <cell r="H1238" t="str">
            <v>Otras cuentas por cobrar</v>
          </cell>
        </row>
        <row r="1239">
          <cell r="D1239">
            <v>1103020077</v>
          </cell>
          <cell r="E1239" t="str">
            <v>RETENCION SOBRE OPERACIONES FINANCIERAS</v>
          </cell>
          <cell r="F1239">
            <v>1103020077</v>
          </cell>
          <cell r="G1239">
            <v>1040</v>
          </cell>
          <cell r="H1239" t="str">
            <v>Otras cuentas por cobrar</v>
          </cell>
        </row>
        <row r="1240">
          <cell r="D1240">
            <v>1103020098</v>
          </cell>
          <cell r="E1240" t="str">
            <v>IMPUESTOS RETENIDOS IVA</v>
          </cell>
          <cell r="F1240">
            <v>1103020098</v>
          </cell>
          <cell r="G1240">
            <v>1040</v>
          </cell>
          <cell r="H1240" t="str">
            <v>Otras cuentas por cobrar</v>
          </cell>
        </row>
        <row r="1241">
          <cell r="D1241">
            <v>1103020117</v>
          </cell>
          <cell r="E1241" t="str">
            <v>SALDO A FAVOR DE IVA</v>
          </cell>
          <cell r="F1241">
            <v>1103020117</v>
          </cell>
          <cell r="G1241">
            <v>1040</v>
          </cell>
          <cell r="H1241" t="str">
            <v>Otras cuentas por cobrar</v>
          </cell>
        </row>
        <row r="1242">
          <cell r="D1242">
            <v>1103020125</v>
          </cell>
          <cell r="E1242" t="str">
            <v>ANTICIPO IMPUESTO A LA RENTA</v>
          </cell>
          <cell r="F1242">
            <v>1103020125</v>
          </cell>
          <cell r="G1242">
            <v>1040</v>
          </cell>
          <cell r="H1242" t="str">
            <v>Otras cuentas por cobrar</v>
          </cell>
        </row>
        <row r="1243">
          <cell r="D1243">
            <v>1104001001</v>
          </cell>
          <cell r="E1243" t="str">
            <v>SUBSIDIARIAS</v>
          </cell>
          <cell r="F1243">
            <v>1104001001</v>
          </cell>
          <cell r="G1243">
            <v>1030</v>
          </cell>
          <cell r="H1243" t="str">
            <v>Cuentas por cobrar partes relacionadas</v>
          </cell>
        </row>
        <row r="1244">
          <cell r="D1244">
            <v>1106020001</v>
          </cell>
          <cell r="E1244" t="str">
            <v>ADELANTOS -O/C- SERVICIOS Y/OTROS GASTOS</v>
          </cell>
          <cell r="F1244">
            <v>1106020001</v>
          </cell>
          <cell r="G1244">
            <v>1060</v>
          </cell>
          <cell r="H1244" t="str">
            <v>Gastos pagados por anticipado</v>
          </cell>
        </row>
        <row r="1245">
          <cell r="D1245">
            <v>1106020038</v>
          </cell>
          <cell r="E1245" t="str">
            <v>GASTOS PAGADOS POR ANTICIPADO</v>
          </cell>
          <cell r="F1245">
            <v>1106020038</v>
          </cell>
          <cell r="G1245">
            <v>1060</v>
          </cell>
          <cell r="H1245" t="str">
            <v>Gastos pagados por anticipado</v>
          </cell>
        </row>
        <row r="1246">
          <cell r="D1246">
            <v>1106020067</v>
          </cell>
          <cell r="E1246" t="str">
            <v>OTROS ANTICIPOS</v>
          </cell>
          <cell r="F1246">
            <v>1106020067</v>
          </cell>
          <cell r="G1246">
            <v>1060</v>
          </cell>
          <cell r="H1246" t="str">
            <v>Gastos pagados por anticipado</v>
          </cell>
        </row>
        <row r="1247">
          <cell r="D1247">
            <v>1301050021</v>
          </cell>
          <cell r="E1247" t="str">
            <v>PTI - HERRAMIENTAS/ EQ. MEDICION</v>
          </cell>
          <cell r="F1247">
            <v>1301050021</v>
          </cell>
          <cell r="G1247">
            <v>1110</v>
          </cell>
          <cell r="H1247" t="str">
            <v>Propiedad, planta y equipo</v>
          </cell>
        </row>
        <row r="1248">
          <cell r="D1248">
            <v>1301060007</v>
          </cell>
          <cell r="E1248" t="str">
            <v>SERVIDORES</v>
          </cell>
          <cell r="F1248">
            <v>1301060007</v>
          </cell>
          <cell r="G1248">
            <v>1110</v>
          </cell>
          <cell r="H1248" t="str">
            <v>Propiedad, planta y equipo</v>
          </cell>
        </row>
        <row r="1249">
          <cell r="D1249">
            <v>1301100002</v>
          </cell>
          <cell r="E1249" t="str">
            <v>CLIMATIZACION DE EDIFICIOS</v>
          </cell>
          <cell r="F1249">
            <v>1301100002</v>
          </cell>
          <cell r="G1249">
            <v>1110</v>
          </cell>
          <cell r="H1249" t="str">
            <v>Propiedad, planta y equipo</v>
          </cell>
        </row>
        <row r="1250">
          <cell r="D1250">
            <v>1301110003</v>
          </cell>
          <cell r="E1250" t="str">
            <v>MOBILIARIO Y EQUIPO</v>
          </cell>
          <cell r="F1250">
            <v>1301110003</v>
          </cell>
          <cell r="G1250">
            <v>1110</v>
          </cell>
          <cell r="H1250" t="str">
            <v>Propiedad, planta y equipo</v>
          </cell>
        </row>
        <row r="1251">
          <cell r="D1251">
            <v>1301110004</v>
          </cell>
          <cell r="E1251" t="str">
            <v>MBL -MAQUINARIA Y EQUIPO</v>
          </cell>
          <cell r="F1251">
            <v>1301110004</v>
          </cell>
          <cell r="G1251">
            <v>1110</v>
          </cell>
          <cell r="H1251" t="str">
            <v>Propiedad, planta y equipo</v>
          </cell>
        </row>
        <row r="1252">
          <cell r="D1252">
            <v>1301110008</v>
          </cell>
          <cell r="E1252" t="str">
            <v>MUEBLES Y ENSERES</v>
          </cell>
          <cell r="F1252">
            <v>1301110008</v>
          </cell>
          <cell r="G1252">
            <v>1110</v>
          </cell>
          <cell r="H1252" t="str">
            <v>Propiedad, planta y equipo</v>
          </cell>
        </row>
        <row r="1253">
          <cell r="D1253">
            <v>1301110009</v>
          </cell>
          <cell r="E1253" t="str">
            <v>EQUIPO DE COMPUTO CENTRAL</v>
          </cell>
          <cell r="F1253">
            <v>1301110009</v>
          </cell>
          <cell r="G1253">
            <v>1110</v>
          </cell>
          <cell r="H1253" t="str">
            <v>Propiedad, planta y equipo</v>
          </cell>
        </row>
        <row r="1254">
          <cell r="D1254">
            <v>1301110010</v>
          </cell>
          <cell r="E1254" t="str">
            <v>EQUIPO DE COMPUTO PERIFERICO</v>
          </cell>
          <cell r="F1254">
            <v>1301110010</v>
          </cell>
          <cell r="G1254">
            <v>1110</v>
          </cell>
          <cell r="H1254" t="str">
            <v>Propiedad, planta y equipo</v>
          </cell>
        </row>
        <row r="1255">
          <cell r="D1255">
            <v>1301110014</v>
          </cell>
          <cell r="E1255" t="str">
            <v>MBL -MOBILIARIO Y EQUIPO DE AUDIO</v>
          </cell>
          <cell r="F1255">
            <v>1301110014</v>
          </cell>
          <cell r="G1255">
            <v>1110</v>
          </cell>
          <cell r="H1255" t="str">
            <v>Propiedad, planta y equipo</v>
          </cell>
        </row>
        <row r="1256">
          <cell r="D1256">
            <v>1303050021</v>
          </cell>
          <cell r="E1256" t="str">
            <v>DEP. HERRAMIENTAS/ EQ.  MEDICION</v>
          </cell>
          <cell r="F1256">
            <v>1303050021</v>
          </cell>
          <cell r="G1256">
            <v>1110</v>
          </cell>
          <cell r="H1256" t="str">
            <v>Propiedad, planta y equipo</v>
          </cell>
        </row>
        <row r="1257">
          <cell r="D1257">
            <v>1303060007</v>
          </cell>
          <cell r="E1257" t="str">
            <v>DEPRECIACION SERVIDORES</v>
          </cell>
          <cell r="F1257">
            <v>1303060007</v>
          </cell>
          <cell r="G1257">
            <v>1110</v>
          </cell>
          <cell r="H1257" t="str">
            <v>Propiedad, planta y equipo</v>
          </cell>
        </row>
        <row r="1258">
          <cell r="D1258">
            <v>1303100002</v>
          </cell>
          <cell r="E1258" t="str">
            <v>DEP. CLIMATIZACION DE EDIFICIOS</v>
          </cell>
          <cell r="F1258">
            <v>1303100002</v>
          </cell>
          <cell r="G1258">
            <v>1110</v>
          </cell>
          <cell r="H1258" t="str">
            <v>Propiedad, planta y equipo</v>
          </cell>
        </row>
        <row r="1259">
          <cell r="D1259">
            <v>1303110003</v>
          </cell>
          <cell r="E1259" t="str">
            <v>DEP. MOBILIARIO Y EQUIPO</v>
          </cell>
          <cell r="F1259">
            <v>1303110003</v>
          </cell>
          <cell r="G1259">
            <v>1110</v>
          </cell>
          <cell r="H1259" t="str">
            <v>Propiedad, planta y equipo</v>
          </cell>
        </row>
        <row r="1260">
          <cell r="D1260">
            <v>1303110004</v>
          </cell>
          <cell r="E1260" t="str">
            <v>DEP. MBL -MAQUINARIA Y EQUIPO</v>
          </cell>
          <cell r="F1260">
            <v>1303110004</v>
          </cell>
          <cell r="G1260">
            <v>1110</v>
          </cell>
          <cell r="H1260" t="str">
            <v>Propiedad, planta y equipo</v>
          </cell>
        </row>
        <row r="1261">
          <cell r="D1261">
            <v>1303110008</v>
          </cell>
          <cell r="E1261" t="str">
            <v>DEP. MUEBLES Y ENSERES</v>
          </cell>
          <cell r="F1261">
            <v>1303110008</v>
          </cell>
          <cell r="G1261">
            <v>1110</v>
          </cell>
          <cell r="H1261" t="str">
            <v>Propiedad, planta y equipo</v>
          </cell>
        </row>
        <row r="1262">
          <cell r="D1262">
            <v>1303110009</v>
          </cell>
          <cell r="E1262" t="str">
            <v>DEP. EQUIPO DE COMPUTO CENTRAL</v>
          </cell>
          <cell r="F1262">
            <v>1303110009</v>
          </cell>
          <cell r="G1262">
            <v>1110</v>
          </cell>
          <cell r="H1262" t="str">
            <v>Propiedad, planta y equipo</v>
          </cell>
        </row>
        <row r="1263">
          <cell r="D1263">
            <v>1303110010</v>
          </cell>
          <cell r="E1263" t="str">
            <v>DEP. EQUIPO DE COMPUTO PERIFERICO</v>
          </cell>
          <cell r="F1263">
            <v>1303110010</v>
          </cell>
          <cell r="G1263">
            <v>1110</v>
          </cell>
          <cell r="H1263" t="str">
            <v>Propiedad, planta y equipo</v>
          </cell>
        </row>
        <row r="1264">
          <cell r="D1264">
            <v>1303110014</v>
          </cell>
          <cell r="E1264" t="str">
            <v>MBL -MOBILIARIO Y EQUIPO DE AUDIO</v>
          </cell>
          <cell r="F1264">
            <v>1303110014</v>
          </cell>
          <cell r="G1264">
            <v>1110</v>
          </cell>
          <cell r="H1264" t="str">
            <v>Propiedad, planta y equipo</v>
          </cell>
        </row>
        <row r="1265">
          <cell r="D1265">
            <v>1310010001</v>
          </cell>
          <cell r="E1265" t="str">
            <v>ANTICIPO FACTURABLE</v>
          </cell>
          <cell r="F1265">
            <v>1310010001</v>
          </cell>
          <cell r="G1265">
            <v>1040</v>
          </cell>
          <cell r="H1265" t="str">
            <v>Otras cuentas por cobrar</v>
          </cell>
        </row>
        <row r="1266">
          <cell r="D1266">
            <v>1401021001</v>
          </cell>
          <cell r="E1266" t="str">
            <v>LICENCIAS DE SOFTWARE</v>
          </cell>
          <cell r="F1266">
            <v>1401021001</v>
          </cell>
          <cell r="G1266">
            <v>1110</v>
          </cell>
          <cell r="H1266" t="str">
            <v>Propiedad, planta y equipo</v>
          </cell>
        </row>
        <row r="1267">
          <cell r="D1267">
            <v>1401021004</v>
          </cell>
          <cell r="E1267" t="str">
            <v>DESARROLLO DE SOFTWARE</v>
          </cell>
          <cell r="F1267">
            <v>1401021004</v>
          </cell>
          <cell r="G1267">
            <v>1110</v>
          </cell>
          <cell r="H1267" t="str">
            <v>Propiedad, planta y equipo</v>
          </cell>
        </row>
        <row r="1268">
          <cell r="D1268">
            <v>1401022001</v>
          </cell>
          <cell r="E1268" t="str">
            <v>AMORT. LICENCIAS DE SOFTWARE</v>
          </cell>
          <cell r="F1268">
            <v>1401022001</v>
          </cell>
          <cell r="G1268">
            <v>1110</v>
          </cell>
          <cell r="H1268" t="str">
            <v>Propiedad, planta y equipo</v>
          </cell>
        </row>
        <row r="1269">
          <cell r="D1269">
            <v>1401022004</v>
          </cell>
          <cell r="E1269" t="str">
            <v>AMORT. DESARROLLO DE SOFTWARE</v>
          </cell>
          <cell r="F1269">
            <v>1401022004</v>
          </cell>
          <cell r="G1269">
            <v>1110</v>
          </cell>
          <cell r="H1269" t="str">
            <v>Propiedad, planta y equipo</v>
          </cell>
        </row>
        <row r="1270">
          <cell r="D1270">
            <v>1404020031</v>
          </cell>
          <cell r="E1270" t="str">
            <v>DEPOSITOS EN GARANTIA REAL STATE</v>
          </cell>
          <cell r="F1270">
            <v>1404020031</v>
          </cell>
          <cell r="G1270">
            <v>1130</v>
          </cell>
          <cell r="H1270" t="str">
            <v>Deposito en garantia</v>
          </cell>
        </row>
        <row r="1271">
          <cell r="D1271">
            <v>1404070006</v>
          </cell>
          <cell r="E1271" t="str">
            <v>ACTIVO POR IMPUESTO DIFERIDO</v>
          </cell>
          <cell r="F1271">
            <v>1404070006</v>
          </cell>
          <cell r="G1271">
            <v>2110</v>
          </cell>
          <cell r="H1271" t="str">
            <v>Pasivo impuesto sobre la renta diferido</v>
          </cell>
        </row>
        <row r="1272">
          <cell r="D1272">
            <v>1404210000</v>
          </cell>
          <cell r="E1272" t="str">
            <v>IMPUESTOS DIFERIDOS ACTIVO IFRS 9</v>
          </cell>
          <cell r="F1272">
            <v>1404210000</v>
          </cell>
          <cell r="G1272">
            <v>1160.0999999999999</v>
          </cell>
          <cell r="H1272" t="str">
            <v>Impuesto sobre la renta diferido IFRS</v>
          </cell>
        </row>
        <row r="1273">
          <cell r="D1273">
            <v>2102001001</v>
          </cell>
          <cell r="E1273" t="str">
            <v>PARTES RELACIONADAS SUBSIDIARIAS</v>
          </cell>
          <cell r="F1273">
            <v>2102001001</v>
          </cell>
          <cell r="G1273">
            <v>2040</v>
          </cell>
          <cell r="H1273" t="str">
            <v>Cuentas por pagar a partes relacionadas</v>
          </cell>
        </row>
        <row r="1274">
          <cell r="D1274">
            <v>2103021002</v>
          </cell>
          <cell r="E1274" t="str">
            <v>PLANTA Y RED EXTERNA</v>
          </cell>
          <cell r="F1274">
            <v>2103021002</v>
          </cell>
          <cell r="G1274">
            <v>2020</v>
          </cell>
          <cell r="H1274" t="str">
            <v>Cuentas por pagar comerciales</v>
          </cell>
        </row>
        <row r="1275">
          <cell r="D1275">
            <v>2103030001</v>
          </cell>
          <cell r="E1275" t="str">
            <v>DIVIDENDOS POR PAGAR</v>
          </cell>
          <cell r="F1275">
            <v>2103030001</v>
          </cell>
          <cell r="G1275">
            <v>2030</v>
          </cell>
          <cell r="H1275" t="str">
            <v>Gastos acumulados y otras cuentas por pagar</v>
          </cell>
        </row>
        <row r="1276">
          <cell r="D1276">
            <v>2103030009</v>
          </cell>
          <cell r="E1276" t="str">
            <v>PROVISION DE GASTOS</v>
          </cell>
          <cell r="F1276">
            <v>2103030009</v>
          </cell>
          <cell r="G1276">
            <v>2030</v>
          </cell>
          <cell r="H1276" t="str">
            <v>Gastos acumulados y otras cuentas por pagar</v>
          </cell>
        </row>
        <row r="1277">
          <cell r="D1277">
            <v>2103030467</v>
          </cell>
          <cell r="E1277" t="str">
            <v>VACACIONES</v>
          </cell>
          <cell r="F1277">
            <v>2103030467</v>
          </cell>
          <cell r="G1277">
            <v>2030</v>
          </cell>
          <cell r="H1277" t="str">
            <v>Gastos acumulados y otras cuentas por pagar</v>
          </cell>
        </row>
        <row r="1278">
          <cell r="D1278">
            <v>2103030568</v>
          </cell>
          <cell r="E1278" t="str">
            <v>INGRESOS POR REGULARIZAR</v>
          </cell>
          <cell r="F1278">
            <v>2103030568</v>
          </cell>
          <cell r="G1278">
            <v>2030</v>
          </cell>
          <cell r="H1278" t="str">
            <v>Gastos acumulados y otras cuentas por pagar</v>
          </cell>
        </row>
        <row r="1279">
          <cell r="D1279">
            <v>2103030616</v>
          </cell>
          <cell r="E1279" t="str">
            <v>PUENTE PLANILLA PROVISION</v>
          </cell>
          <cell r="F1279">
            <v>2103030616</v>
          </cell>
          <cell r="G1279">
            <v>2030</v>
          </cell>
          <cell r="H1279" t="str">
            <v>Gastos acumulados y otras cuentas por pagar</v>
          </cell>
        </row>
        <row r="1280">
          <cell r="D1280">
            <v>2103030715</v>
          </cell>
          <cell r="E1280" t="str">
            <v>FACTURAS POR PAGAR: EXTERIOR OPEX</v>
          </cell>
          <cell r="F1280">
            <v>2103030715</v>
          </cell>
          <cell r="G1280">
            <v>2020</v>
          </cell>
          <cell r="H1280" t="str">
            <v>Cuentas por pagar comerciales</v>
          </cell>
        </row>
        <row r="1281">
          <cell r="D1281">
            <v>2103030749</v>
          </cell>
          <cell r="E1281" t="str">
            <v>OTROS DESCUENTOS Y APORTES DE NOMINA</v>
          </cell>
          <cell r="F1281">
            <v>2103030749</v>
          </cell>
          <cell r="G1281">
            <v>2030</v>
          </cell>
          <cell r="H1281" t="str">
            <v>Gastos acumulados y otras cuentas por pagar</v>
          </cell>
        </row>
        <row r="1282">
          <cell r="D1282">
            <v>2103030750</v>
          </cell>
          <cell r="E1282" t="str">
            <v>EMBARGOS JUDICIALES</v>
          </cell>
          <cell r="F1282">
            <v>2103030750</v>
          </cell>
          <cell r="G1282">
            <v>2030</v>
          </cell>
          <cell r="H1282" t="str">
            <v>Gastos acumulados y otras cuentas por pagar</v>
          </cell>
        </row>
        <row r="1283">
          <cell r="D1283">
            <v>2103031001</v>
          </cell>
          <cell r="E1283" t="str">
            <v>DISTRIBUIDORES</v>
          </cell>
          <cell r="F1283">
            <v>2103031001</v>
          </cell>
          <cell r="G1283">
            <v>2020</v>
          </cell>
          <cell r="H1283" t="str">
            <v>Cuentas por pagar comerciales</v>
          </cell>
        </row>
        <row r="1284">
          <cell r="D1284">
            <v>2103034018</v>
          </cell>
          <cell r="E1284" t="str">
            <v>AGUINALDO</v>
          </cell>
          <cell r="F1284">
            <v>2103034018</v>
          </cell>
          <cell r="G1284">
            <v>2030</v>
          </cell>
          <cell r="H1284" t="str">
            <v>Gastos acumulados y otras cuentas por pagar</v>
          </cell>
        </row>
        <row r="1285">
          <cell r="D1285">
            <v>2103034026</v>
          </cell>
          <cell r="E1285" t="str">
            <v>FUNCIONARIOS Y EMPLEADOS</v>
          </cell>
          <cell r="F1285">
            <v>2103034026</v>
          </cell>
          <cell r="G1285">
            <v>2020</v>
          </cell>
          <cell r="H1285" t="str">
            <v>Cuentas por pagar comerciales</v>
          </cell>
        </row>
        <row r="1286">
          <cell r="D1286">
            <v>2103034027</v>
          </cell>
          <cell r="E1286" t="str">
            <v>FINIQUITOS POR PAGAR</v>
          </cell>
          <cell r="F1286">
            <v>2103034027</v>
          </cell>
          <cell r="G1286">
            <v>2120</v>
          </cell>
          <cell r="H1286" t="str">
            <v>Beneficios por terminacion de contratos laborales</v>
          </cell>
        </row>
        <row r="1287">
          <cell r="D1287">
            <v>2103036001</v>
          </cell>
          <cell r="E1287" t="str">
            <v>ARRENDAMIENTO</v>
          </cell>
          <cell r="F1287">
            <v>2103036001</v>
          </cell>
          <cell r="G1287">
            <v>2020</v>
          </cell>
          <cell r="H1287" t="str">
            <v>Cuentas por pagar comerciales</v>
          </cell>
        </row>
        <row r="1288">
          <cell r="D1288">
            <v>2103036002</v>
          </cell>
          <cell r="E1288" t="str">
            <v>HONORARIOS</v>
          </cell>
          <cell r="F1288">
            <v>2103036002</v>
          </cell>
          <cell r="G1288">
            <v>2020</v>
          </cell>
          <cell r="H1288" t="str">
            <v>Cuentas por pagar comerciales</v>
          </cell>
        </row>
        <row r="1289">
          <cell r="D1289">
            <v>2103036003</v>
          </cell>
          <cell r="E1289" t="str">
            <v>IMPUESTOS POR PAGAR AL GOBIERNO</v>
          </cell>
          <cell r="F1289">
            <v>2103036003</v>
          </cell>
          <cell r="G1289">
            <v>2080</v>
          </cell>
          <cell r="H1289" t="str">
            <v>Otros impuestos por pagar</v>
          </cell>
        </row>
        <row r="1290">
          <cell r="D1290">
            <v>2103036004</v>
          </cell>
          <cell r="E1290" t="str">
            <v>PROVEEDORES NO RECURRENTES (CPD)</v>
          </cell>
          <cell r="F1290">
            <v>2103036004</v>
          </cell>
          <cell r="G1290">
            <v>2020</v>
          </cell>
          <cell r="H1290" t="str">
            <v>Cuentas por pagar comerciales</v>
          </cell>
        </row>
        <row r="1291">
          <cell r="D1291">
            <v>2104020009</v>
          </cell>
          <cell r="E1291" t="str">
            <v>ISR RETENIDO A TERCEROS</v>
          </cell>
          <cell r="F1291">
            <v>2104020009</v>
          </cell>
          <cell r="G1291">
            <v>2080</v>
          </cell>
          <cell r="H1291" t="str">
            <v>Otros impuestos por pagar</v>
          </cell>
        </row>
        <row r="1292">
          <cell r="D1292">
            <v>2104020067</v>
          </cell>
          <cell r="E1292" t="str">
            <v>APORTES FONDOS DE PENSION</v>
          </cell>
          <cell r="F1292">
            <v>2104020067</v>
          </cell>
          <cell r="G1292">
            <v>2030</v>
          </cell>
          <cell r="H1292" t="str">
            <v>Gastos acumulados y otras cuentas por pagar</v>
          </cell>
        </row>
        <row r="1293">
          <cell r="D1293">
            <v>2104020088</v>
          </cell>
          <cell r="E1293" t="str">
            <v>RETENCIONES ISR NO DOMICILIADOS</v>
          </cell>
          <cell r="F1293">
            <v>2104020088</v>
          </cell>
          <cell r="G1293">
            <v>2080</v>
          </cell>
          <cell r="H1293" t="str">
            <v>Otros impuestos por pagar</v>
          </cell>
        </row>
        <row r="1294">
          <cell r="D1294">
            <v>2104020131</v>
          </cell>
          <cell r="E1294" t="str">
            <v>RETENCIÓN IVA 1%</v>
          </cell>
          <cell r="F1294">
            <v>2104020131</v>
          </cell>
          <cell r="G1294">
            <v>2080</v>
          </cell>
          <cell r="H1294" t="str">
            <v>Otros impuestos por pagar</v>
          </cell>
        </row>
        <row r="1295">
          <cell r="D1295">
            <v>2104020137</v>
          </cell>
          <cell r="E1295" t="str">
            <v>RETENCIÓN A NO DOMICILIADOS 25%</v>
          </cell>
          <cell r="F1295">
            <v>2104020137</v>
          </cell>
          <cell r="G1295">
            <v>2080</v>
          </cell>
          <cell r="H1295" t="str">
            <v>Otros impuestos por pagar</v>
          </cell>
        </row>
        <row r="1296">
          <cell r="D1296">
            <v>2104020140</v>
          </cell>
          <cell r="E1296" t="str">
            <v>APORTES A LA SEGURIDAD SOCIAL Y SALUD (LABORAL)</v>
          </cell>
          <cell r="F1296">
            <v>2104020140</v>
          </cell>
          <cell r="G1296">
            <v>2030</v>
          </cell>
          <cell r="H1296" t="str">
            <v>Gastos acumulados y otras cuentas por pagar</v>
          </cell>
        </row>
        <row r="1297">
          <cell r="D1297">
            <v>2104020141</v>
          </cell>
          <cell r="E1297" t="str">
            <v>APORTES FONDOS DE PENSION (LABORAL)</v>
          </cell>
          <cell r="F1297">
            <v>2104020141</v>
          </cell>
          <cell r="G1297">
            <v>2030</v>
          </cell>
          <cell r="H1297" t="str">
            <v>Gastos acumulados y otras cuentas por pagar</v>
          </cell>
        </row>
        <row r="1298">
          <cell r="D1298">
            <v>2104020590</v>
          </cell>
          <cell r="E1298" t="str">
            <v>RETENCION IMPUESTO RENTA PERSONAL</v>
          </cell>
          <cell r="F1298">
            <v>2104020590</v>
          </cell>
          <cell r="G1298">
            <v>2080</v>
          </cell>
          <cell r="H1298" t="str">
            <v>Otros impuestos por pagar</v>
          </cell>
        </row>
        <row r="1299">
          <cell r="D1299">
            <v>2104020648</v>
          </cell>
          <cell r="E1299" t="str">
            <v>IVA GENERADO EN VENTAS</v>
          </cell>
          <cell r="F1299">
            <v>2104020648</v>
          </cell>
          <cell r="G1299">
            <v>2080</v>
          </cell>
          <cell r="H1299" t="str">
            <v>Otros impuestos por pagar</v>
          </cell>
        </row>
        <row r="1300">
          <cell r="D1300">
            <v>2104025004</v>
          </cell>
          <cell r="E1300" t="str">
            <v>APORTES A LA SEGURIDAD SOCIAL Y SALUD</v>
          </cell>
          <cell r="F1300">
            <v>2104025004</v>
          </cell>
          <cell r="G1300">
            <v>2030</v>
          </cell>
          <cell r="H1300" t="str">
            <v>Gastos acumulados y otras cuentas por pagar</v>
          </cell>
        </row>
        <row r="1301">
          <cell r="D1301">
            <v>2104031003</v>
          </cell>
          <cell r="E1301" t="str">
            <v>I.S.R. POR PAGAR</v>
          </cell>
          <cell r="F1301">
            <v>2104031003</v>
          </cell>
          <cell r="G1301">
            <v>2070</v>
          </cell>
          <cell r="H1301" t="str">
            <v>Impuesto sobre la renta por pagar</v>
          </cell>
        </row>
        <row r="1302">
          <cell r="D1302">
            <v>2203010003</v>
          </cell>
          <cell r="E1302" t="str">
            <v>IMPUESTO DE RENTA DIFERIDO</v>
          </cell>
          <cell r="F1302">
            <v>2203010003</v>
          </cell>
          <cell r="G1302">
            <v>2110</v>
          </cell>
          <cell r="H1302" t="str">
            <v>Pasivo impuesto sobre la renta diferido</v>
          </cell>
        </row>
        <row r="1303">
          <cell r="D1303">
            <v>3101011001</v>
          </cell>
          <cell r="E1303" t="str">
            <v>CAPITAL SOCIAL FIJO</v>
          </cell>
          <cell r="F1303">
            <v>3101011001</v>
          </cell>
          <cell r="G1303">
            <v>3010</v>
          </cell>
          <cell r="H1303" t="str">
            <v>Capital social</v>
          </cell>
        </row>
        <row r="1304">
          <cell r="D1304">
            <v>3201011001</v>
          </cell>
          <cell r="E1304" t="str">
            <v>RESERVA LEGAL</v>
          </cell>
          <cell r="F1304">
            <v>3201011001</v>
          </cell>
          <cell r="G1304">
            <v>3030</v>
          </cell>
          <cell r="H1304" t="str">
            <v>Reserva legal</v>
          </cell>
        </row>
        <row r="1305">
          <cell r="D1305">
            <v>3301010027</v>
          </cell>
          <cell r="E1305" t="str">
            <v>UTILIDADES CON RETENCIÓN</v>
          </cell>
          <cell r="F1305">
            <v>3301010027</v>
          </cell>
          <cell r="G1305">
            <v>3040</v>
          </cell>
          <cell r="H1305" t="str">
            <v>Resultados acumulados</v>
          </cell>
        </row>
        <row r="1306">
          <cell r="D1306">
            <v>3301011001</v>
          </cell>
          <cell r="E1306" t="str">
            <v>RESULTADOS EJERCICIOS ANTERIORES</v>
          </cell>
          <cell r="F1306">
            <v>3301011001</v>
          </cell>
          <cell r="G1306">
            <v>3040</v>
          </cell>
          <cell r="H1306" t="str">
            <v>Resultados acumulados</v>
          </cell>
        </row>
        <row r="1307">
          <cell r="D1307">
            <v>3304080000</v>
          </cell>
          <cell r="E1307" t="str">
            <v>EFECTO DE ADOPCIÓN NETO DE DIFERIDO IFRS 9</v>
          </cell>
          <cell r="F1307">
            <v>3304080000</v>
          </cell>
          <cell r="G1307">
            <v>3040</v>
          </cell>
          <cell r="H1307" t="str">
            <v>Resultados acumulados IFRS</v>
          </cell>
        </row>
        <row r="1308">
          <cell r="D1308">
            <v>3601010001</v>
          </cell>
          <cell r="E1308" t="str">
            <v>PLANES DE BENEFICIOS DEFINIDOS</v>
          </cell>
          <cell r="F1308">
            <v>3601010001</v>
          </cell>
          <cell r="G1308">
            <v>9010</v>
          </cell>
          <cell r="H1308" t="str">
            <v>Remedición de pérdidas por beneficios por terminación</v>
          </cell>
        </row>
        <row r="1309">
          <cell r="D1309">
            <v>3601020001</v>
          </cell>
          <cell r="E1309" t="str">
            <v>IMPUESTO DIFERIDO - PLANES DE BENEFICIOS DEFINIDOS</v>
          </cell>
          <cell r="F1309">
            <v>3601020001</v>
          </cell>
          <cell r="G1309">
            <v>9040</v>
          </cell>
          <cell r="H1309" t="str">
            <v>Impuesto diferido en pérdida por beneficios por terminaci+on de contratos laborales</v>
          </cell>
        </row>
        <row r="1310">
          <cell r="D1310">
            <v>4414010001</v>
          </cell>
          <cell r="E1310" t="str">
            <v>VENTA DE DIRECTORIOS PUBLICIDAD</v>
          </cell>
          <cell r="F1310">
            <v>4414010001</v>
          </cell>
          <cell r="G1310">
            <v>4010</v>
          </cell>
          <cell r="H1310" t="str">
            <v>Ingresos por servicios, ventas de equipo y accesorios</v>
          </cell>
        </row>
        <row r="1311">
          <cell r="D1311">
            <v>4503010000</v>
          </cell>
          <cell r="E1311" t="str">
            <v>PUBLICIDAD EN PORTAL - CONTENIDOS</v>
          </cell>
          <cell r="F1311">
            <v>4503010000</v>
          </cell>
          <cell r="G1311">
            <v>4010</v>
          </cell>
          <cell r="H1311" t="str">
            <v>Ingresos por servicios, ventas de equipo y accesorios</v>
          </cell>
        </row>
        <row r="1312">
          <cell r="D1312">
            <v>5201110003</v>
          </cell>
          <cell r="E1312" t="str">
            <v>DEPRECIACION MOBILIARIO Y EQUIPO</v>
          </cell>
          <cell r="F1312">
            <v>5201110003</v>
          </cell>
          <cell r="G1312">
            <v>6010</v>
          </cell>
          <cell r="H1312" t="str">
            <v>Gasto por depreciación y amortización</v>
          </cell>
        </row>
        <row r="1313">
          <cell r="D1313">
            <v>5201110004</v>
          </cell>
          <cell r="E1313" t="str">
            <v>DEP. MBL -MAQUINARIA Y EQUIPO</v>
          </cell>
          <cell r="F1313">
            <v>5201110004</v>
          </cell>
          <cell r="G1313">
            <v>6010</v>
          </cell>
          <cell r="H1313" t="str">
            <v>Gasto por depreciación y amortización</v>
          </cell>
        </row>
        <row r="1314">
          <cell r="D1314">
            <v>5201110008</v>
          </cell>
          <cell r="E1314" t="str">
            <v>DEPRECIACION MUEBLES Y ENSERES</v>
          </cell>
          <cell r="F1314">
            <v>5201110008</v>
          </cell>
          <cell r="G1314">
            <v>6010</v>
          </cell>
          <cell r="H1314" t="str">
            <v>Gasto por depreciación y amortización</v>
          </cell>
        </row>
        <row r="1315">
          <cell r="D1315">
            <v>5201110009</v>
          </cell>
          <cell r="E1315" t="str">
            <v>DEPRECIACION EQUIPO DE COMPUTO CENTRAL</v>
          </cell>
          <cell r="F1315">
            <v>5201110009</v>
          </cell>
          <cell r="G1315">
            <v>6010</v>
          </cell>
          <cell r="H1315" t="str">
            <v>Gasto por depreciación y amortización</v>
          </cell>
        </row>
        <row r="1316">
          <cell r="D1316">
            <v>5201110014</v>
          </cell>
          <cell r="E1316" t="str">
            <v>MBL -MOBILIARIO Y EQUIPO DE AUDIO</v>
          </cell>
          <cell r="F1316">
            <v>5201110014</v>
          </cell>
          <cell r="G1316">
            <v>6010</v>
          </cell>
          <cell r="H1316" t="str">
            <v>Gasto por depreciación y amortización</v>
          </cell>
        </row>
        <row r="1317">
          <cell r="D1317">
            <v>5203011005</v>
          </cell>
          <cell r="E1317" t="str">
            <v>AMORT. LICENCIAS DE SOFTWARE</v>
          </cell>
          <cell r="F1317">
            <v>5203011005</v>
          </cell>
          <cell r="G1317">
            <v>6010</v>
          </cell>
          <cell r="H1317" t="str">
            <v>Gasto por depreciación y amortización</v>
          </cell>
        </row>
        <row r="1318">
          <cell r="D1318">
            <v>5308010024</v>
          </cell>
          <cell r="E1318" t="str">
            <v>IMPUESTOS MUNICIPALES</v>
          </cell>
          <cell r="F1318">
            <v>5308010024</v>
          </cell>
          <cell r="G1318">
            <v>5010</v>
          </cell>
          <cell r="H1318" t="str">
            <v>Costos por venta de servicios y de productos</v>
          </cell>
        </row>
        <row r="1319">
          <cell r="D1319">
            <v>5308010027</v>
          </cell>
          <cell r="E1319" t="str">
            <v>OTROS IMPUESTOS CUOTAS Y CONTRIBUCIONES</v>
          </cell>
          <cell r="F1319">
            <v>5308010027</v>
          </cell>
          <cell r="G1319">
            <v>5010</v>
          </cell>
          <cell r="H1319" t="str">
            <v>Costos por venta de servicios y de productos</v>
          </cell>
        </row>
        <row r="1320">
          <cell r="D1320">
            <v>5612010000</v>
          </cell>
          <cell r="E1320" t="str">
            <v>COSTO IMPRESIÓN DIRECTORIO TELEFÓNICO</v>
          </cell>
          <cell r="F1320">
            <v>5612010000</v>
          </cell>
          <cell r="G1320">
            <v>5010</v>
          </cell>
          <cell r="H1320" t="str">
            <v>Costos por venta de servicios y de productos</v>
          </cell>
        </row>
        <row r="1321">
          <cell r="D1321">
            <v>6101215006</v>
          </cell>
          <cell r="E1321" t="str">
            <v>PUBLICIDAD PRODUCCION</v>
          </cell>
          <cell r="F1321">
            <v>6101215006</v>
          </cell>
          <cell r="G1321">
            <v>6020</v>
          </cell>
          <cell r="H1321" t="str">
            <v>Gastos comerciales, administrativos y generales</v>
          </cell>
        </row>
        <row r="1322">
          <cell r="D1322">
            <v>6102220084</v>
          </cell>
          <cell r="E1322" t="str">
            <v>COMISION FUERZA DE VENTAS PAGINAS AMARILLAS</v>
          </cell>
          <cell r="F1322">
            <v>6102220084</v>
          </cell>
          <cell r="G1322">
            <v>5010</v>
          </cell>
          <cell r="H1322" t="str">
            <v>Costos por venta de servicios y de productos</v>
          </cell>
        </row>
        <row r="1323">
          <cell r="D1323">
            <v>6103011001</v>
          </cell>
          <cell r="E1323" t="str">
            <v>SUELDOS Y SALARIOS</v>
          </cell>
          <cell r="F1323">
            <v>6103011001</v>
          </cell>
          <cell r="G1323">
            <v>5010</v>
          </cell>
          <cell r="H1323" t="str">
            <v>Costos por venta de servicios y de productos</v>
          </cell>
        </row>
        <row r="1324">
          <cell r="D1324">
            <v>6103031001</v>
          </cell>
          <cell r="E1324" t="str">
            <v>CAPACITACION Y ADIESTRAMIENTO</v>
          </cell>
          <cell r="F1324">
            <v>6103031001</v>
          </cell>
          <cell r="G1324">
            <v>5010</v>
          </cell>
          <cell r="H1324" t="str">
            <v>Costos por venta de servicios y de productos</v>
          </cell>
        </row>
        <row r="1325">
          <cell r="D1325">
            <v>6103041014</v>
          </cell>
          <cell r="E1325" t="str">
            <v>HONORARIOS ABOGADOS</v>
          </cell>
          <cell r="F1325">
            <v>6103041014</v>
          </cell>
          <cell r="G1325">
            <v>5010</v>
          </cell>
          <cell r="H1325" t="str">
            <v>Costos por venta de servicios y de productos</v>
          </cell>
        </row>
        <row r="1326">
          <cell r="D1326">
            <v>6103041019</v>
          </cell>
          <cell r="E1326" t="str">
            <v>SERV. OUTSOURCING TERCEROS</v>
          </cell>
          <cell r="F1326">
            <v>6103041019</v>
          </cell>
          <cell r="G1326">
            <v>5010</v>
          </cell>
          <cell r="H1326" t="str">
            <v>Costos por venta de servicios y de productos</v>
          </cell>
        </row>
        <row r="1327">
          <cell r="D1327">
            <v>6103041025</v>
          </cell>
          <cell r="E1327" t="str">
            <v>SERVICIO DE AUDITORIA</v>
          </cell>
          <cell r="F1327">
            <v>6103041025</v>
          </cell>
          <cell r="G1327">
            <v>6020</v>
          </cell>
          <cell r="H1327" t="str">
            <v>Gastos comerciales, administrativos y generales</v>
          </cell>
        </row>
        <row r="1328">
          <cell r="D1328">
            <v>6103061008</v>
          </cell>
          <cell r="E1328" t="str">
            <v>RENTA EDIFICIOS</v>
          </cell>
          <cell r="F1328">
            <v>6103061008</v>
          </cell>
          <cell r="G1328">
            <v>5010</v>
          </cell>
          <cell r="H1328" t="str">
            <v>Costos por venta de servicios y de productos</v>
          </cell>
        </row>
        <row r="1329">
          <cell r="D1329">
            <v>6103061010</v>
          </cell>
          <cell r="E1329" t="str">
            <v>RENTA FOTOCOPIADORA Y EQUIPO</v>
          </cell>
          <cell r="F1329">
            <v>6103061010</v>
          </cell>
          <cell r="G1329">
            <v>5010</v>
          </cell>
          <cell r="H1329" t="str">
            <v>Costos por venta de servicios y de productos</v>
          </cell>
        </row>
        <row r="1330">
          <cell r="D1330">
            <v>6103071003</v>
          </cell>
          <cell r="E1330" t="str">
            <v>MANTTO. EQUIPO DE COMPUTO</v>
          </cell>
          <cell r="F1330">
            <v>6103071003</v>
          </cell>
          <cell r="G1330">
            <v>5010</v>
          </cell>
          <cell r="H1330" t="str">
            <v>Costos por venta de servicios y de productos</v>
          </cell>
        </row>
        <row r="1331">
          <cell r="D1331">
            <v>6103071004</v>
          </cell>
          <cell r="E1331" t="str">
            <v>MANTTO. EDIFICIO</v>
          </cell>
          <cell r="F1331">
            <v>6103071004</v>
          </cell>
          <cell r="G1331">
            <v>5010</v>
          </cell>
          <cell r="H1331" t="str">
            <v>Costos por venta de servicios y de productos</v>
          </cell>
        </row>
        <row r="1332">
          <cell r="D1332">
            <v>6103071005</v>
          </cell>
          <cell r="E1332" t="str">
            <v>MANTTO. OFICINA</v>
          </cell>
          <cell r="F1332">
            <v>6103071005</v>
          </cell>
          <cell r="G1332">
            <v>5010</v>
          </cell>
          <cell r="H1332" t="str">
            <v>Costos por venta de servicios y de productos</v>
          </cell>
        </row>
        <row r="1333">
          <cell r="D1333">
            <v>6103081007</v>
          </cell>
          <cell r="E1333" t="str">
            <v>VACACIONES</v>
          </cell>
          <cell r="F1333">
            <v>6103081007</v>
          </cell>
          <cell r="G1333">
            <v>5010</v>
          </cell>
          <cell r="H1333" t="str">
            <v>Costos por venta de servicios y de productos</v>
          </cell>
        </row>
        <row r="1334">
          <cell r="D1334">
            <v>6103081010</v>
          </cell>
          <cell r="E1334" t="str">
            <v>AGUINALDO</v>
          </cell>
          <cell r="F1334">
            <v>6103081010</v>
          </cell>
          <cell r="G1334">
            <v>5010</v>
          </cell>
          <cell r="H1334" t="str">
            <v>Costos por venta de servicios y de productos</v>
          </cell>
        </row>
        <row r="1335">
          <cell r="D1335">
            <v>6103081041</v>
          </cell>
          <cell r="E1335" t="str">
            <v>HORAS EXTRAS</v>
          </cell>
          <cell r="F1335">
            <v>6103081041</v>
          </cell>
          <cell r="G1335">
            <v>5010</v>
          </cell>
          <cell r="H1335" t="str">
            <v>Costos por venta de servicios y de productos</v>
          </cell>
        </row>
        <row r="1336">
          <cell r="D1336">
            <v>6103081060</v>
          </cell>
          <cell r="E1336" t="str">
            <v>BONO CUMPL OBJETIVO POST PAG COMERC-CONSUMER</v>
          </cell>
          <cell r="F1336">
            <v>6103081060</v>
          </cell>
          <cell r="G1336">
            <v>5010</v>
          </cell>
          <cell r="H1336" t="str">
            <v>Costos por venta de servicios y de productos</v>
          </cell>
        </row>
        <row r="1337">
          <cell r="D1337">
            <v>6103081077</v>
          </cell>
          <cell r="E1337" t="str">
            <v>OTRAS CARGAS PERSONAL DIVERSAS</v>
          </cell>
          <cell r="F1337">
            <v>6103081077</v>
          </cell>
          <cell r="G1337">
            <v>5010</v>
          </cell>
          <cell r="H1337" t="str">
            <v>Costos por venta de servicios y de productos</v>
          </cell>
        </row>
        <row r="1338">
          <cell r="D1338">
            <v>6103081089</v>
          </cell>
          <cell r="E1338" t="str">
            <v>BONOS</v>
          </cell>
          <cell r="F1338">
            <v>6103081089</v>
          </cell>
          <cell r="G1338">
            <v>5010</v>
          </cell>
          <cell r="H1338" t="str">
            <v>Costos por venta de servicios y de productos</v>
          </cell>
        </row>
        <row r="1339">
          <cell r="D1339">
            <v>6103081094</v>
          </cell>
          <cell r="E1339" t="str">
            <v>AUXILIO DE RODAMIENTO</v>
          </cell>
          <cell r="F1339">
            <v>6103081094</v>
          </cell>
          <cell r="G1339">
            <v>6020</v>
          </cell>
          <cell r="H1339" t="str">
            <v>Gastos comerciales, administrativos y generales</v>
          </cell>
        </row>
        <row r="1340">
          <cell r="D1340">
            <v>6103081107</v>
          </cell>
          <cell r="E1340" t="str">
            <v>INDEMNIZACIONES LABORALES</v>
          </cell>
          <cell r="F1340">
            <v>6103081107</v>
          </cell>
          <cell r="G1340">
            <v>5010</v>
          </cell>
          <cell r="H1340" t="str">
            <v>Costos por venta de servicios y de productos</v>
          </cell>
        </row>
        <row r="1341">
          <cell r="D1341">
            <v>6103081119</v>
          </cell>
          <cell r="E1341" t="str">
            <v>APORT F.CESAN/PENS.</v>
          </cell>
          <cell r="F1341">
            <v>6103081119</v>
          </cell>
          <cell r="G1341">
            <v>5010</v>
          </cell>
          <cell r="H1341" t="str">
            <v>Costos por venta de servicios y de productos</v>
          </cell>
        </row>
        <row r="1342">
          <cell r="D1342">
            <v>6103081123</v>
          </cell>
          <cell r="E1342" t="str">
            <v>APORTES A ENTIDADES PROMOTORAS DE SALUD</v>
          </cell>
          <cell r="F1342">
            <v>6103081123</v>
          </cell>
          <cell r="G1342">
            <v>5010</v>
          </cell>
          <cell r="H1342" t="str">
            <v>Costos por venta de servicios y de productos</v>
          </cell>
        </row>
        <row r="1343">
          <cell r="D1343">
            <v>6103091001</v>
          </cell>
          <cell r="E1343" t="str">
            <v>PAPELERIA Y ARTS.DE OFNA.</v>
          </cell>
          <cell r="F1343">
            <v>6103091001</v>
          </cell>
          <cell r="G1343">
            <v>5010</v>
          </cell>
          <cell r="H1343" t="str">
            <v>Costos por venta de servicios y de productos</v>
          </cell>
        </row>
        <row r="1344">
          <cell r="D1344">
            <v>6103101002</v>
          </cell>
          <cell r="E1344" t="str">
            <v>ENVIOS Y PAQUETERIA DE OFNA.</v>
          </cell>
          <cell r="F1344">
            <v>6103101002</v>
          </cell>
          <cell r="G1344">
            <v>5010</v>
          </cell>
          <cell r="H1344" t="str">
            <v>Costos por venta de servicios y de productos</v>
          </cell>
        </row>
        <row r="1345">
          <cell r="D1345">
            <v>6103121005</v>
          </cell>
          <cell r="E1345" t="str">
            <v>CORREOS-FACTURACION</v>
          </cell>
          <cell r="F1345">
            <v>6103121005</v>
          </cell>
          <cell r="G1345">
            <v>6020</v>
          </cell>
          <cell r="H1345" t="str">
            <v>Gastos comerciales, administrativos y generales</v>
          </cell>
        </row>
        <row r="1346">
          <cell r="D1346">
            <v>6103131025</v>
          </cell>
          <cell r="E1346" t="str">
            <v>SUMINISTROS DE LIMPIEZA</v>
          </cell>
          <cell r="F1346">
            <v>6103131025</v>
          </cell>
          <cell r="G1346">
            <v>5010</v>
          </cell>
          <cell r="H1346" t="str">
            <v>Costos por venta de servicios y de productos</v>
          </cell>
        </row>
        <row r="1347">
          <cell r="D1347">
            <v>6103141011</v>
          </cell>
          <cell r="E1347" t="str">
            <v>SEGUROS</v>
          </cell>
          <cell r="F1347">
            <v>6103141011</v>
          </cell>
          <cell r="G1347">
            <v>5010</v>
          </cell>
          <cell r="H1347" t="str">
            <v>Costos por venta de servicios y de productos</v>
          </cell>
        </row>
        <row r="1348">
          <cell r="D1348">
            <v>6103141012</v>
          </cell>
          <cell r="E1348" t="str">
            <v>SEGUROS DE VIDA</v>
          </cell>
          <cell r="F1348">
            <v>6103141012</v>
          </cell>
          <cell r="G1348">
            <v>5010</v>
          </cell>
          <cell r="H1348" t="str">
            <v>Costos por venta de servicios y de productos</v>
          </cell>
        </row>
        <row r="1349">
          <cell r="D1349">
            <v>6103151016</v>
          </cell>
          <cell r="E1349" t="str">
            <v>GASTO DE VIAJE NACIONAL: HOTEL</v>
          </cell>
          <cell r="F1349">
            <v>6103151016</v>
          </cell>
          <cell r="G1349">
            <v>5010</v>
          </cell>
          <cell r="H1349" t="str">
            <v>Costos por venta de servicios y de productos</v>
          </cell>
        </row>
        <row r="1350">
          <cell r="D1350">
            <v>6103201062</v>
          </cell>
          <cell r="E1350" t="str">
            <v>OTROS SERVICIOS ADICIONALES</v>
          </cell>
          <cell r="F1350">
            <v>6103201062</v>
          </cell>
          <cell r="G1350">
            <v>5010</v>
          </cell>
          <cell r="H1350" t="str">
            <v>Costos por venta de servicios y de productos</v>
          </cell>
        </row>
        <row r="1351">
          <cell r="D1351">
            <v>6103201100</v>
          </cell>
          <cell r="E1351" t="str">
            <v>REFRIGERIOS POR SOBRETIEMPO</v>
          </cell>
          <cell r="F1351">
            <v>6103201100</v>
          </cell>
          <cell r="G1351">
            <v>5010</v>
          </cell>
          <cell r="H1351" t="str">
            <v>Costos por venta de servicios y de productos</v>
          </cell>
        </row>
        <row r="1352">
          <cell r="D1352">
            <v>6103201114</v>
          </cell>
          <cell r="E1352" t="str">
            <v>COMIS: TARJETAS DE CREDITO RECAUDO</v>
          </cell>
          <cell r="F1352">
            <v>6103201114</v>
          </cell>
          <cell r="G1352">
            <v>6020</v>
          </cell>
          <cell r="H1352" t="str">
            <v>Gastos comerciales, administrativos y generales</v>
          </cell>
        </row>
        <row r="1353">
          <cell r="D1353">
            <v>6103201135</v>
          </cell>
          <cell r="E1353" t="str">
            <v>GASTOS MOVILIZACION PARA EMPLE</v>
          </cell>
          <cell r="F1353">
            <v>6103201135</v>
          </cell>
          <cell r="G1353">
            <v>5010</v>
          </cell>
          <cell r="H1353" t="str">
            <v>Costos por venta de servicios y de productos</v>
          </cell>
        </row>
        <row r="1354">
          <cell r="D1354">
            <v>6204211001</v>
          </cell>
          <cell r="E1354" t="str">
            <v>ESTIMACION PARA CUENTAS INCOBRABLES</v>
          </cell>
          <cell r="F1354">
            <v>6204211001</v>
          </cell>
          <cell r="G1354">
            <v>6020</v>
          </cell>
          <cell r="H1354" t="str">
            <v>Gastos comerciales, administrativos y generales</v>
          </cell>
        </row>
        <row r="1355">
          <cell r="D1355">
            <v>6204230000</v>
          </cell>
          <cell r="E1355" t="str">
            <v>INCOBRABLES IFRS 9</v>
          </cell>
          <cell r="F1355">
            <v>6204230000</v>
          </cell>
          <cell r="G1355">
            <v>6020.1</v>
          </cell>
          <cell r="H1355" t="str">
            <v>Gastos comerciales, administrativos y generales IFRS</v>
          </cell>
        </row>
        <row r="1356">
          <cell r="D1356">
            <v>7109011001</v>
          </cell>
          <cell r="E1356" t="str">
            <v>OTROS GASTOS DIVERSOS</v>
          </cell>
          <cell r="F1356">
            <v>7109011001</v>
          </cell>
          <cell r="G1356">
            <v>7040</v>
          </cell>
          <cell r="H1356" t="str">
            <v>Otros (gastos) ingresos</v>
          </cell>
        </row>
        <row r="1357">
          <cell r="D1357">
            <v>7204011001</v>
          </cell>
          <cell r="E1357" t="str">
            <v>REVERSION DE PROVISIONES DE EJERCICIO ANTER</v>
          </cell>
          <cell r="F1357">
            <v>7204011001</v>
          </cell>
          <cell r="G1357">
            <v>7040</v>
          </cell>
          <cell r="H1357" t="str">
            <v>Otros (gastos) ingresos</v>
          </cell>
        </row>
        <row r="1358">
          <cell r="D1358">
            <v>7211010024</v>
          </cell>
          <cell r="E1358" t="str">
            <v>OTROS INGRESOS EXCEPCIONALES</v>
          </cell>
          <cell r="F1358">
            <v>7211010024</v>
          </cell>
          <cell r="G1358">
            <v>7040</v>
          </cell>
          <cell r="H1358" t="str">
            <v>Otros (gastos) ingresos</v>
          </cell>
        </row>
        <row r="1359">
          <cell r="D1359">
            <v>7211010045</v>
          </cell>
          <cell r="E1359" t="str">
            <v>OTROS ING NO OPERACIONALE</v>
          </cell>
          <cell r="F1359">
            <v>7211010045</v>
          </cell>
          <cell r="G1359">
            <v>7040</v>
          </cell>
          <cell r="H1359" t="str">
            <v>Otros (gastos) ingresos</v>
          </cell>
        </row>
        <row r="1360">
          <cell r="D1360">
            <v>8107010054</v>
          </cell>
          <cell r="E1360" t="str">
            <v>INTERESES GANADOS OTROS</v>
          </cell>
          <cell r="F1360">
            <v>8107010054</v>
          </cell>
          <cell r="G1360">
            <v>7010</v>
          </cell>
          <cell r="H1360" t="str">
            <v>Ingresos financieros</v>
          </cell>
        </row>
        <row r="1361">
          <cell r="D1361">
            <v>8109010022</v>
          </cell>
          <cell r="E1361" t="str">
            <v>OTRAS COMISIONES FINANCIERAS</v>
          </cell>
          <cell r="F1361">
            <v>8109010022</v>
          </cell>
          <cell r="G1361">
            <v>7040</v>
          </cell>
          <cell r="H1361" t="str">
            <v>Otros (gastos) ingresos</v>
          </cell>
        </row>
        <row r="1362">
          <cell r="D1362">
            <v>8117010000</v>
          </cell>
          <cell r="E1362" t="str">
            <v>INTERESES NETOS SOBRE PASIVO NETO POR PLANES DE BE</v>
          </cell>
          <cell r="F1362">
            <v>8117010000</v>
          </cell>
          <cell r="G1362">
            <v>7020</v>
          </cell>
          <cell r="H1362" t="str">
            <v>Gastos financieros</v>
          </cell>
        </row>
        <row r="1363">
          <cell r="D1363">
            <v>8501011001</v>
          </cell>
          <cell r="E1363" t="str">
            <v>ISR</v>
          </cell>
          <cell r="F1363">
            <v>8501011001</v>
          </cell>
          <cell r="G1363">
            <v>8010</v>
          </cell>
          <cell r="H1363" t="str">
            <v>Impuesto sobre la renta ER</v>
          </cell>
        </row>
        <row r="1364">
          <cell r="D1364">
            <v>8502011000</v>
          </cell>
          <cell r="E1364" t="str">
            <v>IMPUESTO DE RENTA IMPUESTO DIFERIDO</v>
          </cell>
          <cell r="F1364">
            <v>8502011000</v>
          </cell>
          <cell r="G1364">
            <v>8010</v>
          </cell>
          <cell r="H1364" t="str">
            <v>Impuesto sobre la renta ER</v>
          </cell>
        </row>
        <row r="1365">
          <cell r="D1365">
            <v>8504010000</v>
          </cell>
          <cell r="E1365" t="str">
            <v>IMPUESTOS DIFERIDOS IFRS 9</v>
          </cell>
          <cell r="F1365">
            <v>8504010000</v>
          </cell>
          <cell r="G1365">
            <v>8010.1</v>
          </cell>
          <cell r="H1365" t="str">
            <v>Impuesto sobre la renta ER IFRS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14"/>
  <sheetViews>
    <sheetView showGridLines="0" tabSelected="1" topLeftCell="A94" zoomScale="110" zoomScaleNormal="110" workbookViewId="0">
      <selection activeCell="C11" sqref="C11"/>
    </sheetView>
  </sheetViews>
  <sheetFormatPr baseColWidth="10" defaultRowHeight="15" x14ac:dyDescent="0.25"/>
  <cols>
    <col min="1" max="1" width="58.85546875" customWidth="1"/>
    <col min="2" max="2" width="14" bestFit="1" customWidth="1"/>
    <col min="3" max="3" width="13.5703125" customWidth="1"/>
    <col min="4" max="4" width="11.5703125" bestFit="1" customWidth="1"/>
    <col min="5" max="5" width="12.7109375" hidden="1" customWidth="1"/>
    <col min="6" max="6" width="15" customWidth="1"/>
    <col min="7" max="7" width="14.140625" bestFit="1" customWidth="1"/>
    <col min="8" max="8" width="13.140625" bestFit="1" customWidth="1"/>
  </cols>
  <sheetData>
    <row r="1" spans="1:5" x14ac:dyDescent="0.25">
      <c r="A1" s="1" t="s">
        <v>0</v>
      </c>
      <c r="B1" s="1"/>
      <c r="C1" s="1"/>
    </row>
    <row r="2" spans="1:5" x14ac:dyDescent="0.25">
      <c r="A2" s="1" t="s">
        <v>1</v>
      </c>
      <c r="B2" s="1"/>
      <c r="C2" s="1"/>
    </row>
    <row r="3" spans="1:5" x14ac:dyDescent="0.25">
      <c r="A3" s="1" t="s">
        <v>2</v>
      </c>
      <c r="B3" s="1"/>
      <c r="C3" s="1"/>
    </row>
    <row r="4" spans="1:5" x14ac:dyDescent="0.25">
      <c r="A4" s="1" t="s">
        <v>133</v>
      </c>
      <c r="B4" s="1"/>
      <c r="C4" s="1"/>
    </row>
    <row r="5" spans="1:5" x14ac:dyDescent="0.25">
      <c r="A5" s="3" t="s">
        <v>3</v>
      </c>
      <c r="B5" s="3"/>
      <c r="C5" s="3"/>
    </row>
    <row r="6" spans="1:5" x14ac:dyDescent="0.25">
      <c r="A6" s="2"/>
      <c r="B6" s="2"/>
      <c r="C6" s="2"/>
    </row>
    <row r="7" spans="1:5" x14ac:dyDescent="0.25">
      <c r="A7" s="4" t="s">
        <v>4</v>
      </c>
      <c r="B7" s="34"/>
      <c r="C7" s="34"/>
      <c r="D7" s="34"/>
      <c r="E7" s="34"/>
    </row>
    <row r="8" spans="1:5" x14ac:dyDescent="0.25">
      <c r="A8" s="4" t="s">
        <v>5</v>
      </c>
      <c r="B8" s="5">
        <v>2019</v>
      </c>
      <c r="C8" s="5"/>
      <c r="E8" s="5">
        <v>2018</v>
      </c>
    </row>
    <row r="9" spans="1:5" x14ac:dyDescent="0.25">
      <c r="A9" s="6" t="s">
        <v>6</v>
      </c>
      <c r="B9" s="24">
        <v>6103710.3700000001</v>
      </c>
      <c r="C9" s="24"/>
      <c r="E9" s="9">
        <f>+[1]BG!$C$11</f>
        <v>5728033.2912599482</v>
      </c>
    </row>
    <row r="10" spans="1:5" x14ac:dyDescent="0.25">
      <c r="A10" s="6" t="s">
        <v>7</v>
      </c>
      <c r="B10" s="24">
        <v>55483031.129999988</v>
      </c>
      <c r="C10" s="24"/>
      <c r="E10" s="9">
        <f>+[1]BG!$C$12</f>
        <v>57791542.967600539</v>
      </c>
    </row>
    <row r="11" spans="1:5" x14ac:dyDescent="0.25">
      <c r="A11" s="6" t="s">
        <v>8</v>
      </c>
      <c r="B11" s="24">
        <v>238487.15999997023</v>
      </c>
      <c r="C11" s="24"/>
      <c r="E11" s="9">
        <f>+[1]BG!$C$13</f>
        <v>877988.0330318287</v>
      </c>
    </row>
    <row r="12" spans="1:5" x14ac:dyDescent="0.25">
      <c r="A12" s="6" t="s">
        <v>9</v>
      </c>
      <c r="B12" s="24">
        <v>6013444.1699999999</v>
      </c>
      <c r="C12" s="24"/>
      <c r="E12" s="9">
        <f>+[1]BG!$C$15+[1]BG!$C$16</f>
        <v>8163177.8083697613</v>
      </c>
    </row>
    <row r="13" spans="1:5" x14ac:dyDescent="0.25">
      <c r="A13" s="6" t="s">
        <v>10</v>
      </c>
      <c r="B13" s="24">
        <v>11426418.359999999</v>
      </c>
      <c r="C13" s="24"/>
      <c r="E13" s="9">
        <f>+[1]BG!$C$17</f>
        <v>12233875.350000001</v>
      </c>
    </row>
    <row r="14" spans="1:5" x14ac:dyDescent="0.25">
      <c r="A14" s="6" t="s">
        <v>11</v>
      </c>
      <c r="B14" s="24">
        <v>4815844.8600000003</v>
      </c>
      <c r="C14" s="24"/>
      <c r="E14" s="9">
        <f>+[1]BG!$C$18</f>
        <v>3142509.4311309438</v>
      </c>
    </row>
    <row r="15" spans="1:5" x14ac:dyDescent="0.25">
      <c r="A15" s="6" t="s">
        <v>12</v>
      </c>
      <c r="B15" s="24">
        <v>4544940.0000000019</v>
      </c>
      <c r="C15" s="24"/>
      <c r="E15" s="9">
        <v>0</v>
      </c>
    </row>
    <row r="16" spans="1:5" x14ac:dyDescent="0.25">
      <c r="A16" s="6" t="s">
        <v>13</v>
      </c>
      <c r="B16" s="24">
        <v>5267240.1899999967</v>
      </c>
      <c r="C16" s="24"/>
      <c r="D16" s="9"/>
      <c r="E16" s="9">
        <v>0</v>
      </c>
    </row>
    <row r="17" spans="1:7" x14ac:dyDescent="0.25">
      <c r="A17" s="6" t="s">
        <v>67</v>
      </c>
      <c r="B17" s="24">
        <v>28405448.312748373</v>
      </c>
      <c r="C17" s="24"/>
      <c r="D17" s="9"/>
      <c r="E17" s="9"/>
    </row>
    <row r="18" spans="1:7" x14ac:dyDescent="0.25">
      <c r="A18" s="4" t="s">
        <v>14</v>
      </c>
      <c r="B18" s="11">
        <f>SUM(B9:B17)</f>
        <v>122298564.55274832</v>
      </c>
      <c r="C18" s="11"/>
      <c r="E18" s="11">
        <f>SUM(E9:E16)</f>
        <v>87937126.881393015</v>
      </c>
    </row>
    <row r="19" spans="1:7" x14ac:dyDescent="0.25">
      <c r="A19" s="4"/>
      <c r="B19" s="10"/>
      <c r="C19" s="10"/>
    </row>
    <row r="20" spans="1:7" x14ac:dyDescent="0.25">
      <c r="A20" s="4" t="s">
        <v>15</v>
      </c>
      <c r="B20" s="10"/>
      <c r="C20" s="10"/>
    </row>
    <row r="21" spans="1:7" x14ac:dyDescent="0.25">
      <c r="A21" s="7" t="s">
        <v>16</v>
      </c>
      <c r="B21" s="9">
        <v>233396.58999999997</v>
      </c>
      <c r="C21" s="9"/>
      <c r="E21" s="9">
        <f>+[1]BG!$C$22</f>
        <v>43907782.256954633</v>
      </c>
    </row>
    <row r="22" spans="1:7" x14ac:dyDescent="0.25">
      <c r="A22" s="7" t="s">
        <v>17</v>
      </c>
      <c r="B22" s="9">
        <v>3007826</v>
      </c>
      <c r="C22" s="9"/>
      <c r="E22" s="9"/>
    </row>
    <row r="23" spans="1:7" x14ac:dyDescent="0.25">
      <c r="A23" s="7" t="s">
        <v>18</v>
      </c>
      <c r="B23" s="9">
        <v>259714122.07000002</v>
      </c>
      <c r="C23" s="9"/>
      <c r="E23" s="9"/>
    </row>
    <row r="24" spans="1:7" x14ac:dyDescent="0.25">
      <c r="A24" s="7" t="s">
        <v>19</v>
      </c>
      <c r="B24" s="9">
        <v>75784029.269999996</v>
      </c>
      <c r="C24" s="9"/>
      <c r="E24" s="9"/>
    </row>
    <row r="25" spans="1:7" x14ac:dyDescent="0.25">
      <c r="A25" s="7" t="s">
        <v>20</v>
      </c>
      <c r="B25" s="9">
        <v>308913627.67000014</v>
      </c>
      <c r="C25" s="9"/>
      <c r="E25" s="9"/>
    </row>
    <row r="26" spans="1:7" x14ac:dyDescent="0.25">
      <c r="A26" s="7" t="s">
        <v>21</v>
      </c>
      <c r="B26" s="9">
        <v>19387670.890000001</v>
      </c>
      <c r="C26" s="9"/>
      <c r="E26" s="9"/>
    </row>
    <row r="27" spans="1:7" x14ac:dyDescent="0.25">
      <c r="A27" s="7" t="s">
        <v>22</v>
      </c>
      <c r="B27" s="9">
        <v>97254</v>
      </c>
      <c r="C27" s="9"/>
      <c r="E27" s="9"/>
    </row>
    <row r="28" spans="1:7" x14ac:dyDescent="0.25">
      <c r="A28" s="7" t="s">
        <v>23</v>
      </c>
      <c r="B28" s="9">
        <v>114020.76000000001</v>
      </c>
      <c r="C28" s="9"/>
      <c r="E28" s="9"/>
      <c r="F28" s="9"/>
    </row>
    <row r="29" spans="1:7" x14ac:dyDescent="0.25">
      <c r="A29" s="7" t="s">
        <v>12</v>
      </c>
      <c r="B29" s="9">
        <v>3029960</v>
      </c>
      <c r="C29" s="9"/>
      <c r="E29" s="9"/>
      <c r="F29" s="14"/>
      <c r="G29" s="9"/>
    </row>
    <row r="30" spans="1:7" x14ac:dyDescent="0.25">
      <c r="A30" s="6" t="s">
        <v>13</v>
      </c>
      <c r="B30" s="9">
        <v>284063.12</v>
      </c>
      <c r="C30" s="9"/>
      <c r="E30" s="9"/>
      <c r="F30" s="14"/>
      <c r="G30" s="14"/>
    </row>
    <row r="31" spans="1:7" x14ac:dyDescent="0.25">
      <c r="A31" s="6" t="s">
        <v>24</v>
      </c>
      <c r="B31" s="9">
        <v>626842.54</v>
      </c>
      <c r="C31" s="9"/>
      <c r="E31" s="9"/>
      <c r="G31" s="14"/>
    </row>
    <row r="32" spans="1:7" ht="15.75" thickBot="1" x14ac:dyDescent="0.3">
      <c r="A32" s="6" t="s">
        <v>25</v>
      </c>
      <c r="B32" s="12">
        <v>10061295.279999999</v>
      </c>
      <c r="C32" s="18"/>
      <c r="E32" s="12"/>
    </row>
    <row r="33" spans="1:8" x14ac:dyDescent="0.25">
      <c r="A33" s="4" t="s">
        <v>26</v>
      </c>
      <c r="B33" s="13">
        <f>SUM(B21:B32)</f>
        <v>681254108.19000006</v>
      </c>
      <c r="C33" s="13"/>
      <c r="E33" s="13"/>
    </row>
    <row r="34" spans="1:8" x14ac:dyDescent="0.25">
      <c r="A34" s="4"/>
      <c r="B34" s="4"/>
      <c r="C34" s="4"/>
    </row>
    <row r="35" spans="1:8" x14ac:dyDescent="0.25">
      <c r="A35" s="4" t="s">
        <v>27</v>
      </c>
      <c r="B35" s="13">
        <f>+B33+B18</f>
        <v>803552672.74274838</v>
      </c>
      <c r="C35" s="13"/>
      <c r="E35" s="13"/>
      <c r="F35" s="13"/>
      <c r="G35" s="13"/>
    </row>
    <row r="36" spans="1:8" x14ac:dyDescent="0.25">
      <c r="A36" s="7"/>
      <c r="B36" s="7"/>
      <c r="C36" s="7"/>
      <c r="G36" s="13"/>
    </row>
    <row r="37" spans="1:8" x14ac:dyDescent="0.25">
      <c r="A37" s="4" t="s">
        <v>28</v>
      </c>
      <c r="B37" s="4"/>
      <c r="C37" s="4"/>
      <c r="G37" s="14"/>
    </row>
    <row r="38" spans="1:8" x14ac:dyDescent="0.25">
      <c r="A38" s="4" t="s">
        <v>29</v>
      </c>
      <c r="B38" s="4"/>
      <c r="C38" s="4"/>
      <c r="F38" s="30"/>
      <c r="G38" s="31"/>
      <c r="H38" s="31"/>
    </row>
    <row r="39" spans="1:8" x14ac:dyDescent="0.25">
      <c r="A39" s="7" t="s">
        <v>30</v>
      </c>
      <c r="B39" s="9">
        <v>36188546.999999993</v>
      </c>
      <c r="C39" s="9"/>
      <c r="D39" s="9"/>
      <c r="E39" s="9"/>
      <c r="F39" s="9"/>
      <c r="G39" s="9"/>
      <c r="H39" s="31"/>
    </row>
    <row r="40" spans="1:8" x14ac:dyDescent="0.25">
      <c r="A40" s="7" t="s">
        <v>31</v>
      </c>
      <c r="B40" s="9">
        <v>19327250.539999995</v>
      </c>
      <c r="C40" s="9"/>
      <c r="D40" s="9"/>
      <c r="E40" s="9"/>
      <c r="F40" s="9"/>
      <c r="G40" s="30"/>
      <c r="H40" s="31"/>
    </row>
    <row r="41" spans="1:8" x14ac:dyDescent="0.25">
      <c r="A41" s="7" t="s">
        <v>32</v>
      </c>
      <c r="B41" s="9">
        <v>3438878.4800000004</v>
      </c>
      <c r="C41" s="9"/>
      <c r="E41" s="9"/>
      <c r="F41" s="32"/>
      <c r="G41" s="31"/>
      <c r="H41" s="31"/>
    </row>
    <row r="42" spans="1:8" x14ac:dyDescent="0.25">
      <c r="A42" s="7" t="s">
        <v>33</v>
      </c>
      <c r="B42" s="9">
        <v>5620699.3800000008</v>
      </c>
      <c r="C42" s="9"/>
      <c r="E42" s="9"/>
      <c r="F42" s="32"/>
      <c r="G42" s="31"/>
      <c r="H42" s="31"/>
    </row>
    <row r="43" spans="1:8" x14ac:dyDescent="0.25">
      <c r="A43" s="7" t="s">
        <v>34</v>
      </c>
      <c r="B43" s="9">
        <v>21318059.009999998</v>
      </c>
      <c r="C43" s="9"/>
      <c r="E43" s="9"/>
      <c r="F43" s="32"/>
      <c r="G43" s="31"/>
      <c r="H43" s="31"/>
    </row>
    <row r="44" spans="1:8" x14ac:dyDescent="0.25">
      <c r="A44" s="7" t="s">
        <v>35</v>
      </c>
      <c r="B44" s="9">
        <v>6749007.0100000054</v>
      </c>
      <c r="C44" s="9"/>
      <c r="E44" s="9"/>
      <c r="F44" s="18"/>
      <c r="G44" s="33"/>
      <c r="H44" s="33"/>
    </row>
    <row r="45" spans="1:8" x14ac:dyDescent="0.25">
      <c r="A45" s="7" t="s">
        <v>36</v>
      </c>
      <c r="B45" s="9">
        <v>7203175.3800000008</v>
      </c>
      <c r="C45" s="9"/>
      <c r="E45" s="9"/>
      <c r="F45" s="31"/>
      <c r="G45" s="32"/>
      <c r="H45" s="33"/>
    </row>
    <row r="46" spans="1:8" x14ac:dyDescent="0.25">
      <c r="A46" s="4" t="s">
        <v>37</v>
      </c>
      <c r="B46" s="13">
        <f>SUM(B39:B45)</f>
        <v>99845616.799999997</v>
      </c>
      <c r="C46" s="13"/>
      <c r="E46" s="13"/>
      <c r="F46" s="31"/>
      <c r="G46" s="32"/>
      <c r="H46" s="33"/>
    </row>
    <row r="47" spans="1:8" x14ac:dyDescent="0.25">
      <c r="A47" s="7"/>
      <c r="B47" s="7"/>
      <c r="C47" s="7"/>
      <c r="F47" s="31"/>
      <c r="G47" s="33"/>
      <c r="H47" s="31"/>
    </row>
    <row r="48" spans="1:8" x14ac:dyDescent="0.25">
      <c r="A48" s="4" t="s">
        <v>38</v>
      </c>
      <c r="B48" s="4"/>
      <c r="C48" s="4"/>
      <c r="F48" s="31"/>
      <c r="G48" s="31"/>
      <c r="H48" s="31"/>
    </row>
    <row r="49" spans="1:7" x14ac:dyDescent="0.25">
      <c r="A49" s="7"/>
      <c r="B49" s="7"/>
      <c r="C49" s="7"/>
      <c r="G49" s="14"/>
    </row>
    <row r="50" spans="1:7" x14ac:dyDescent="0.25">
      <c r="A50" s="7" t="s">
        <v>25</v>
      </c>
      <c r="B50" s="9">
        <v>70276684.951017424</v>
      </c>
      <c r="C50" s="9"/>
      <c r="D50" s="9"/>
      <c r="E50" s="9"/>
      <c r="G50" s="16"/>
    </row>
    <row r="51" spans="1:7" x14ac:dyDescent="0.25">
      <c r="A51" s="7" t="s">
        <v>39</v>
      </c>
      <c r="B51" s="9">
        <v>6209591.8099999996</v>
      </c>
      <c r="C51" s="9"/>
      <c r="D51" s="9"/>
      <c r="E51" s="9"/>
      <c r="G51" s="17"/>
    </row>
    <row r="52" spans="1:7" x14ac:dyDescent="0.25">
      <c r="A52" s="7" t="s">
        <v>35</v>
      </c>
      <c r="B52" s="9">
        <v>26996027</v>
      </c>
      <c r="C52" s="9"/>
      <c r="D52" s="9"/>
      <c r="E52" s="9"/>
    </row>
    <row r="53" spans="1:7" x14ac:dyDescent="0.25">
      <c r="A53" s="7" t="s">
        <v>68</v>
      </c>
      <c r="B53" s="9">
        <v>34006886.874325551</v>
      </c>
      <c r="C53" s="9"/>
      <c r="D53" s="9"/>
      <c r="E53" s="9"/>
    </row>
    <row r="54" spans="1:7" x14ac:dyDescent="0.25">
      <c r="A54" s="4" t="s">
        <v>40</v>
      </c>
      <c r="B54" s="13">
        <f>SUM(B46:B53)</f>
        <v>237334807.43534297</v>
      </c>
      <c r="C54" s="13"/>
      <c r="D54" s="9"/>
      <c r="E54" s="13"/>
      <c r="F54" s="13"/>
      <c r="G54" s="14"/>
    </row>
    <row r="55" spans="1:7" x14ac:dyDescent="0.25">
      <c r="A55" s="7"/>
      <c r="B55" s="9"/>
      <c r="C55" s="9"/>
      <c r="D55" s="9"/>
      <c r="F55" s="14"/>
      <c r="G55" s="16"/>
    </row>
    <row r="56" spans="1:7" x14ac:dyDescent="0.25">
      <c r="A56" s="4" t="s">
        <v>41</v>
      </c>
      <c r="B56" s="9"/>
      <c r="C56" s="9"/>
      <c r="D56" s="9"/>
      <c r="G56" s="15"/>
    </row>
    <row r="57" spans="1:7" x14ac:dyDescent="0.25">
      <c r="A57" s="7" t="s">
        <v>42</v>
      </c>
      <c r="B57" s="9">
        <v>322841400.00000006</v>
      </c>
      <c r="C57" s="9"/>
      <c r="D57" s="9"/>
      <c r="E57" s="9"/>
    </row>
    <row r="58" spans="1:7" x14ac:dyDescent="0.25">
      <c r="A58" s="7" t="s">
        <v>43</v>
      </c>
      <c r="B58" s="9">
        <v>91122470.319053203</v>
      </c>
      <c r="C58" s="9"/>
      <c r="D58" s="9"/>
      <c r="E58" s="9"/>
    </row>
    <row r="59" spans="1:7" x14ac:dyDescent="0.25">
      <c r="A59" s="7" t="s">
        <v>44</v>
      </c>
      <c r="B59" s="9">
        <v>152253994.79630551</v>
      </c>
      <c r="C59" s="9"/>
      <c r="D59" s="9"/>
      <c r="E59" s="9"/>
    </row>
    <row r="60" spans="1:7" x14ac:dyDescent="0.25">
      <c r="A60" s="4" t="s">
        <v>45</v>
      </c>
      <c r="B60" s="13">
        <f>SUM(B57:B59)</f>
        <v>566217865.11535883</v>
      </c>
      <c r="C60" s="13"/>
      <c r="D60" s="9"/>
      <c r="E60" s="13"/>
    </row>
    <row r="61" spans="1:7" x14ac:dyDescent="0.25">
      <c r="A61" s="7"/>
      <c r="B61" s="9"/>
      <c r="C61" s="9"/>
      <c r="D61" s="9"/>
    </row>
    <row r="62" spans="1:7" x14ac:dyDescent="0.25">
      <c r="A62" s="4" t="s">
        <v>46</v>
      </c>
      <c r="B62" s="13">
        <f>+B54+B60</f>
        <v>803552672.55070186</v>
      </c>
      <c r="C62" s="13"/>
      <c r="D62" s="9"/>
      <c r="E62" s="13"/>
    </row>
    <row r="63" spans="1:7" x14ac:dyDescent="0.25">
      <c r="A63" s="7"/>
      <c r="B63" s="9"/>
      <c r="C63" s="9"/>
      <c r="D63" s="9"/>
    </row>
    <row r="64" spans="1:7" x14ac:dyDescent="0.25">
      <c r="A64" s="7"/>
      <c r="B64" s="20"/>
      <c r="C64" s="20"/>
    </row>
    <row r="65" spans="1:3" x14ac:dyDescent="0.25">
      <c r="A65" s="7"/>
      <c r="B65" s="7"/>
      <c r="C65" s="7"/>
    </row>
    <row r="66" spans="1:3" x14ac:dyDescent="0.25">
      <c r="A66" s="7"/>
      <c r="B66" s="7"/>
      <c r="C66" s="7"/>
    </row>
    <row r="67" spans="1:3" x14ac:dyDescent="0.25">
      <c r="A67" s="7"/>
      <c r="B67" s="7"/>
      <c r="C67" s="7"/>
    </row>
    <row r="68" spans="1:3" x14ac:dyDescent="0.25">
      <c r="A68" s="7"/>
      <c r="B68" s="7"/>
      <c r="C68" s="7"/>
    </row>
    <row r="69" spans="1:3" x14ac:dyDescent="0.25">
      <c r="A69" t="s">
        <v>64</v>
      </c>
    </row>
    <row r="70" spans="1:3" x14ac:dyDescent="0.25">
      <c r="A70" t="s">
        <v>65</v>
      </c>
    </row>
    <row r="71" spans="1:3" x14ac:dyDescent="0.25">
      <c r="A71" t="s">
        <v>66</v>
      </c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1" t="s">
        <v>0</v>
      </c>
      <c r="B77" s="1"/>
      <c r="C77" s="1"/>
    </row>
    <row r="78" spans="1:3" x14ac:dyDescent="0.25">
      <c r="A78" s="1" t="s">
        <v>1</v>
      </c>
      <c r="B78" s="1"/>
      <c r="C78" s="1"/>
    </row>
    <row r="79" spans="1:3" x14ac:dyDescent="0.25">
      <c r="A79" s="1" t="s">
        <v>47</v>
      </c>
      <c r="B79" s="1"/>
      <c r="C79" s="1"/>
    </row>
    <row r="80" spans="1:3" x14ac:dyDescent="0.25">
      <c r="A80" s="1" t="s">
        <v>133</v>
      </c>
      <c r="B80" s="1"/>
      <c r="C80" s="1"/>
    </row>
    <row r="81" spans="1:7" x14ac:dyDescent="0.25">
      <c r="A81" s="3" t="s">
        <v>3</v>
      </c>
      <c r="B81" s="3"/>
      <c r="C81" s="3"/>
    </row>
    <row r="82" spans="1:7" x14ac:dyDescent="0.25">
      <c r="A82" s="7"/>
      <c r="B82" s="7"/>
      <c r="C82" s="7"/>
    </row>
    <row r="83" spans="1:7" x14ac:dyDescent="0.25">
      <c r="A83" s="7"/>
      <c r="B83" s="25">
        <v>2019</v>
      </c>
      <c r="C83" s="25"/>
      <c r="F83" s="26"/>
    </row>
    <row r="84" spans="1:7" x14ac:dyDescent="0.25">
      <c r="A84" s="7"/>
      <c r="B84" s="7"/>
      <c r="C84" s="7"/>
    </row>
    <row r="85" spans="1:7" x14ac:dyDescent="0.25">
      <c r="A85" s="7" t="s">
        <v>48</v>
      </c>
      <c r="B85" s="9">
        <v>262922349.42999959</v>
      </c>
      <c r="C85" s="9"/>
      <c r="E85" s="9"/>
      <c r="F85" s="9"/>
      <c r="G85" s="14"/>
    </row>
    <row r="86" spans="1:7" ht="15.75" thickBot="1" x14ac:dyDescent="0.3">
      <c r="A86" s="7" t="s">
        <v>49</v>
      </c>
      <c r="B86" s="12">
        <v>-130277727.59000009</v>
      </c>
      <c r="C86" s="18"/>
      <c r="E86" s="9"/>
      <c r="F86" s="9"/>
      <c r="G86" s="14"/>
    </row>
    <row r="87" spans="1:7" x14ac:dyDescent="0.25">
      <c r="A87" s="4" t="s">
        <v>50</v>
      </c>
      <c r="B87" s="13">
        <f>SUM(B85:B86)</f>
        <v>132644621.8399995</v>
      </c>
      <c r="C87" s="13"/>
      <c r="E87" s="13"/>
      <c r="G87" s="13"/>
    </row>
    <row r="88" spans="1:7" x14ac:dyDescent="0.25">
      <c r="A88" s="7"/>
      <c r="B88" s="7"/>
      <c r="C88" s="7"/>
    </row>
    <row r="89" spans="1:7" x14ac:dyDescent="0.25">
      <c r="A89" s="7"/>
      <c r="B89" s="7"/>
      <c r="C89" s="7"/>
    </row>
    <row r="90" spans="1:7" x14ac:dyDescent="0.25">
      <c r="A90" s="7" t="s">
        <v>51</v>
      </c>
      <c r="B90" s="18">
        <v>-44888084.269999959</v>
      </c>
      <c r="C90" s="18"/>
      <c r="E90" s="9"/>
      <c r="G90" s="14"/>
    </row>
    <row r="91" spans="1:7" ht="15.75" thickBot="1" x14ac:dyDescent="0.3">
      <c r="A91" s="7" t="s">
        <v>52</v>
      </c>
      <c r="B91" s="12">
        <v>-36442520.740000024</v>
      </c>
      <c r="C91" s="18"/>
      <c r="E91" s="9"/>
      <c r="F91" s="9"/>
      <c r="G91" s="14"/>
    </row>
    <row r="92" spans="1:7" x14ac:dyDescent="0.25">
      <c r="A92" s="4" t="s">
        <v>53</v>
      </c>
      <c r="B92" s="13">
        <f>SUM(B87:B91)</f>
        <v>51314016.829999521</v>
      </c>
      <c r="C92" s="13"/>
      <c r="E92" s="13"/>
      <c r="G92" s="13"/>
    </row>
    <row r="93" spans="1:7" x14ac:dyDescent="0.25">
      <c r="A93" s="7"/>
      <c r="B93" s="7"/>
      <c r="C93" s="7"/>
      <c r="E93" s="9"/>
    </row>
    <row r="94" spans="1:7" x14ac:dyDescent="0.25">
      <c r="A94" s="7"/>
      <c r="B94" s="7"/>
      <c r="C94" s="7"/>
      <c r="E94" s="9"/>
    </row>
    <row r="95" spans="1:7" x14ac:dyDescent="0.25">
      <c r="A95" s="7" t="s">
        <v>54</v>
      </c>
      <c r="B95" s="18">
        <v>10047010.579999998</v>
      </c>
      <c r="C95" s="18"/>
      <c r="E95" s="9"/>
      <c r="F95" s="9"/>
      <c r="G95" s="14"/>
    </row>
    <row r="96" spans="1:7" x14ac:dyDescent="0.25">
      <c r="A96" s="7" t="s">
        <v>55</v>
      </c>
      <c r="B96" s="18">
        <v>-652818.8600000001</v>
      </c>
      <c r="C96" s="18"/>
      <c r="E96" s="9"/>
      <c r="F96" s="9"/>
      <c r="G96" s="14"/>
    </row>
    <row r="97" spans="1:7" x14ac:dyDescent="0.25">
      <c r="A97" s="7" t="s">
        <v>56</v>
      </c>
      <c r="B97" s="18">
        <v>-63027.009999999995</v>
      </c>
      <c r="C97" s="18"/>
      <c r="E97" s="9"/>
      <c r="F97" s="9"/>
      <c r="G97" s="14"/>
    </row>
    <row r="98" spans="1:7" ht="15.75" thickBot="1" x14ac:dyDescent="0.3">
      <c r="A98" s="7" t="s">
        <v>57</v>
      </c>
      <c r="B98" s="12">
        <v>7138862.8999999985</v>
      </c>
      <c r="C98" s="18"/>
      <c r="E98" s="9"/>
      <c r="F98" s="9"/>
      <c r="G98" s="14"/>
    </row>
    <row r="99" spans="1:7" x14ac:dyDescent="0.25">
      <c r="A99" s="4" t="s">
        <v>58</v>
      </c>
      <c r="B99" s="13">
        <f>SUM(B92:B98)</f>
        <v>67784044.439999521</v>
      </c>
      <c r="C99" s="13"/>
      <c r="E99" s="13"/>
      <c r="G99" s="13"/>
    </row>
    <row r="100" spans="1:7" x14ac:dyDescent="0.25">
      <c r="A100" s="7"/>
      <c r="B100" s="7"/>
      <c r="C100" s="7"/>
      <c r="E100" s="9"/>
    </row>
    <row r="101" spans="1:7" ht="15.75" thickBot="1" x14ac:dyDescent="0.3">
      <c r="A101" s="7" t="s">
        <v>59</v>
      </c>
      <c r="B101" s="12">
        <v>-23710049.969999999</v>
      </c>
      <c r="C101" s="18"/>
      <c r="E101" s="9"/>
      <c r="F101" s="14"/>
      <c r="G101" s="14"/>
    </row>
    <row r="102" spans="1:7" x14ac:dyDescent="0.25">
      <c r="A102" s="4" t="s">
        <v>60</v>
      </c>
      <c r="B102" s="13">
        <f>SUM(B99:B101)</f>
        <v>44073994.469999522</v>
      </c>
      <c r="C102" s="13"/>
      <c r="E102" s="13"/>
      <c r="G102" s="13"/>
    </row>
    <row r="103" spans="1:7" x14ac:dyDescent="0.25">
      <c r="A103" s="7"/>
      <c r="B103" s="7"/>
      <c r="C103" s="7"/>
      <c r="E103" s="9"/>
    </row>
    <row r="104" spans="1:7" hidden="1" x14ac:dyDescent="0.25">
      <c r="A104" s="7" t="s">
        <v>61</v>
      </c>
      <c r="B104" s="18"/>
      <c r="C104" s="18"/>
      <c r="E104" s="9"/>
    </row>
    <row r="105" spans="1:7" ht="15.75" hidden="1" thickBot="1" x14ac:dyDescent="0.3">
      <c r="A105" s="7" t="s">
        <v>62</v>
      </c>
      <c r="B105" s="12"/>
      <c r="C105" s="18"/>
      <c r="E105" s="12"/>
    </row>
    <row r="106" spans="1:7" ht="15.75" x14ac:dyDescent="0.25">
      <c r="A106" s="8" t="s">
        <v>63</v>
      </c>
      <c r="B106" s="19">
        <f>SUM(B102:B105)</f>
        <v>44073994.469999522</v>
      </c>
      <c r="C106" s="19"/>
      <c r="E106" s="19"/>
    </row>
    <row r="107" spans="1:7" x14ac:dyDescent="0.25">
      <c r="A107" s="7"/>
      <c r="B107" s="7"/>
      <c r="C107" s="7"/>
    </row>
    <row r="108" spans="1:7" x14ac:dyDescent="0.25">
      <c r="A108" s="7"/>
      <c r="B108" s="7"/>
      <c r="C108" s="7"/>
    </row>
    <row r="109" spans="1:7" x14ac:dyDescent="0.25">
      <c r="A109" s="7"/>
      <c r="B109" s="7"/>
      <c r="C109" s="7"/>
    </row>
    <row r="110" spans="1:7" x14ac:dyDescent="0.25">
      <c r="A110" s="7"/>
      <c r="B110" s="7"/>
      <c r="C110" s="7"/>
    </row>
    <row r="111" spans="1:7" x14ac:dyDescent="0.25">
      <c r="A111" s="7"/>
      <c r="B111" s="7"/>
      <c r="C111" s="7"/>
    </row>
    <row r="112" spans="1:7" x14ac:dyDescent="0.25">
      <c r="A112" t="s">
        <v>64</v>
      </c>
    </row>
    <row r="113" spans="1:1" x14ac:dyDescent="0.25">
      <c r="A113" t="s">
        <v>65</v>
      </c>
    </row>
    <row r="114" spans="1:1" x14ac:dyDescent="0.25">
      <c r="A114" t="s">
        <v>66</v>
      </c>
    </row>
  </sheetData>
  <mergeCells count="1">
    <mergeCell ref="B7:E7"/>
  </mergeCells>
  <pageMargins left="0.70866141732283472" right="0.70866141732283472" top="0.74803149606299213" bottom="0.74803149606299213" header="0.31496062992125984" footer="0.31496062992125984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sqref="A1:K109"/>
    </sheetView>
  </sheetViews>
  <sheetFormatPr baseColWidth="10" defaultRowHeight="12" x14ac:dyDescent="0.2"/>
  <cols>
    <col min="1" max="2" width="11.42578125" style="23"/>
    <col min="3" max="3" width="20.7109375" style="23" bestFit="1" customWidth="1"/>
    <col min="4" max="4" width="11.42578125" style="23"/>
    <col min="5" max="5" width="17.7109375" style="23" bestFit="1" customWidth="1"/>
    <col min="6" max="6" width="18.42578125" style="23" bestFit="1" customWidth="1"/>
    <col min="7" max="7" width="12.85546875" style="23" bestFit="1" customWidth="1"/>
    <col min="8" max="8" width="11.42578125" style="23"/>
    <col min="9" max="9" width="39.5703125" style="23" bestFit="1" customWidth="1"/>
    <col min="10" max="10" width="11.42578125" style="23"/>
    <col min="11" max="11" width="39.140625" style="23" customWidth="1"/>
    <col min="12" max="16384" width="11.42578125" style="23"/>
  </cols>
  <sheetData>
    <row r="1" spans="1:11" ht="12.75" x14ac:dyDescent="0.2">
      <c r="A1" s="2" t="s">
        <v>69</v>
      </c>
      <c r="B1" s="2" t="s">
        <v>70</v>
      </c>
      <c r="C1" s="2" t="s">
        <v>71</v>
      </c>
      <c r="D1" s="2" t="s">
        <v>72</v>
      </c>
      <c r="E1" s="2" t="s">
        <v>73</v>
      </c>
      <c r="F1" s="2" t="s">
        <v>74</v>
      </c>
      <c r="G1" s="27">
        <v>43647</v>
      </c>
      <c r="H1" s="21" t="s">
        <v>75</v>
      </c>
      <c r="I1" s="22" t="s">
        <v>76</v>
      </c>
      <c r="J1" s="22" t="s">
        <v>77</v>
      </c>
      <c r="K1" s="22" t="s">
        <v>132</v>
      </c>
    </row>
    <row r="2" spans="1:11" ht="12.75" x14ac:dyDescent="0.2">
      <c r="A2" s="2" t="s">
        <v>78</v>
      </c>
      <c r="B2" s="2">
        <v>2103010345</v>
      </c>
      <c r="C2" s="2" t="s">
        <v>79</v>
      </c>
      <c r="D2" s="2" t="s">
        <v>80</v>
      </c>
      <c r="E2" s="28">
        <v>-164499</v>
      </c>
      <c r="F2" s="28">
        <v>164499</v>
      </c>
      <c r="G2" s="28">
        <v>0</v>
      </c>
      <c r="H2" s="29" t="e">
        <v>#DIV/0!</v>
      </c>
      <c r="I2" s="2" t="s">
        <v>81</v>
      </c>
      <c r="J2" s="2">
        <v>30</v>
      </c>
      <c r="K2" s="23" t="str">
        <f>VLOOKUP(B2:B109,'[2]Mapeo EF '!$D$2:$H$1365,5,0)</f>
        <v>Gastos acumulados y otras cuentas por pagar</v>
      </c>
    </row>
    <row r="3" spans="1:11" ht="12.75" x14ac:dyDescent="0.2">
      <c r="A3" s="2" t="s">
        <v>123</v>
      </c>
      <c r="B3" s="2">
        <v>2103010345</v>
      </c>
      <c r="C3" s="2" t="s">
        <v>79</v>
      </c>
      <c r="D3" s="2" t="s">
        <v>80</v>
      </c>
      <c r="E3" s="28">
        <v>-900</v>
      </c>
      <c r="F3" s="28">
        <v>900</v>
      </c>
      <c r="G3" s="28">
        <v>0</v>
      </c>
      <c r="H3" s="29" t="e">
        <v>#DIV/0!</v>
      </c>
      <c r="I3" s="2" t="s">
        <v>81</v>
      </c>
      <c r="J3" s="2">
        <v>30</v>
      </c>
      <c r="K3" s="23" t="str">
        <f>VLOOKUP(B3:B110,'[2]Mapeo EF '!$D$2:$H$1365,5,0)</f>
        <v>Gastos acumulados y otras cuentas por pagar</v>
      </c>
    </row>
    <row r="4" spans="1:11" ht="12.75" x14ac:dyDescent="0.2">
      <c r="A4" s="2" t="s">
        <v>78</v>
      </c>
      <c r="B4" s="2">
        <v>2103010346</v>
      </c>
      <c r="C4" s="2" t="s">
        <v>82</v>
      </c>
      <c r="D4" s="2" t="s">
        <v>80</v>
      </c>
      <c r="E4" s="28">
        <v>-113739.15</v>
      </c>
      <c r="F4" s="28">
        <v>61905.43</v>
      </c>
      <c r="G4" s="28">
        <v>-51833.719999999994</v>
      </c>
      <c r="H4" s="29">
        <v>-1.0000001929246058</v>
      </c>
      <c r="I4" s="2" t="s">
        <v>81</v>
      </c>
      <c r="J4" s="2">
        <v>30</v>
      </c>
      <c r="K4" s="23" t="str">
        <f>VLOOKUP(B4:B111,'[2]Mapeo EF '!$D$2:$H$1365,5,0)</f>
        <v>Cuentas por pagar comerciales</v>
      </c>
    </row>
    <row r="5" spans="1:11" ht="12.75" x14ac:dyDescent="0.2">
      <c r="A5" s="2" t="s">
        <v>123</v>
      </c>
      <c r="B5" s="2">
        <v>2103010346</v>
      </c>
      <c r="C5" s="2" t="s">
        <v>82</v>
      </c>
      <c r="D5" s="2" t="s">
        <v>80</v>
      </c>
      <c r="E5" s="28">
        <v>-1640117.43</v>
      </c>
      <c r="F5" s="28">
        <v>1036063.65</v>
      </c>
      <c r="G5" s="28">
        <v>-604053.77999999991</v>
      </c>
      <c r="H5" s="29">
        <v>-0.1060011411566697</v>
      </c>
      <c r="I5" s="2" t="s">
        <v>81</v>
      </c>
      <c r="J5" s="2">
        <v>30</v>
      </c>
      <c r="K5" s="23" t="str">
        <f>VLOOKUP(B5:B112,'[2]Mapeo EF '!$D$2:$H$1365,5,0)</f>
        <v>Cuentas por pagar comerciales</v>
      </c>
    </row>
    <row r="6" spans="1:11" ht="12.75" x14ac:dyDescent="0.2">
      <c r="A6" s="2" t="s">
        <v>78</v>
      </c>
      <c r="B6" s="2">
        <v>2103011001</v>
      </c>
      <c r="C6" s="2" t="s">
        <v>83</v>
      </c>
      <c r="D6" s="2" t="s">
        <v>80</v>
      </c>
      <c r="E6" s="28">
        <v>-258750</v>
      </c>
      <c r="F6" s="28">
        <v>60250</v>
      </c>
      <c r="G6" s="28">
        <v>-198500</v>
      </c>
      <c r="H6" s="29">
        <v>-0.8614609571788413</v>
      </c>
      <c r="I6" s="2" t="s">
        <v>81</v>
      </c>
      <c r="J6" s="2">
        <v>30</v>
      </c>
      <c r="K6" s="23" t="str">
        <f>VLOOKUP(B6:B113,'[2]Mapeo EF '!$D$2:$H$1365,5,0)</f>
        <v>Cuentas por pagar comerciales</v>
      </c>
    </row>
    <row r="7" spans="1:11" ht="12.75" x14ac:dyDescent="0.2">
      <c r="A7" s="2" t="s">
        <v>123</v>
      </c>
      <c r="B7" s="2">
        <v>2103011001</v>
      </c>
      <c r="C7" s="2" t="s">
        <v>83</v>
      </c>
      <c r="D7" s="2" t="s">
        <v>80</v>
      </c>
      <c r="E7" s="28">
        <v>-8198989.7699999996</v>
      </c>
      <c r="F7" s="28">
        <v>7145540.2800000003</v>
      </c>
      <c r="G7" s="28">
        <v>-1053449.4899999993</v>
      </c>
      <c r="H7" s="29">
        <v>1.6274295789919666</v>
      </c>
      <c r="I7" s="2" t="s">
        <v>81</v>
      </c>
      <c r="J7" s="2">
        <v>30</v>
      </c>
      <c r="K7" s="23" t="str">
        <f>VLOOKUP(B7:B114,'[2]Mapeo EF '!$D$2:$H$1365,5,0)</f>
        <v>Cuentas por pagar comerciales</v>
      </c>
    </row>
    <row r="8" spans="1:11" ht="12.75" x14ac:dyDescent="0.2">
      <c r="A8" s="2" t="s">
        <v>123</v>
      </c>
      <c r="B8" s="2">
        <v>2103020006</v>
      </c>
      <c r="C8" s="2" t="s">
        <v>124</v>
      </c>
      <c r="D8" s="2" t="s">
        <v>80</v>
      </c>
      <c r="E8" s="28">
        <v>-0.35</v>
      </c>
      <c r="F8" s="28">
        <v>0</v>
      </c>
      <c r="G8" s="28">
        <v>-0.35</v>
      </c>
      <c r="H8" s="29">
        <v>0</v>
      </c>
      <c r="I8" s="2" t="s">
        <v>85</v>
      </c>
      <c r="J8" s="2">
        <v>30</v>
      </c>
      <c r="K8" s="23" t="str">
        <f>VLOOKUP(B8:B115,'[2]Mapeo EF '!$D$2:$H$1365,5,0)</f>
        <v>Cuentas por pagar comerciales</v>
      </c>
    </row>
    <row r="9" spans="1:11" ht="12.75" x14ac:dyDescent="0.2">
      <c r="A9" s="2" t="s">
        <v>78</v>
      </c>
      <c r="B9" s="2">
        <v>2103020344</v>
      </c>
      <c r="C9" s="2" t="s">
        <v>84</v>
      </c>
      <c r="D9" s="2" t="s">
        <v>80</v>
      </c>
      <c r="E9" s="28">
        <v>-165528</v>
      </c>
      <c r="F9" s="28">
        <v>0</v>
      </c>
      <c r="G9" s="28">
        <v>-165528</v>
      </c>
      <c r="H9" s="29">
        <v>0</v>
      </c>
      <c r="I9" s="2" t="s">
        <v>85</v>
      </c>
      <c r="J9" s="2">
        <v>30</v>
      </c>
      <c r="K9" s="23" t="str">
        <f>VLOOKUP(B9:B116,'[2]Mapeo EF '!$D$2:$H$1365,5,0)</f>
        <v>Cuentas por pagar comerciales</v>
      </c>
    </row>
    <row r="10" spans="1:11" ht="12.75" x14ac:dyDescent="0.2">
      <c r="A10" s="2" t="s">
        <v>78</v>
      </c>
      <c r="B10" s="2">
        <v>2103020345</v>
      </c>
      <c r="C10" s="2" t="s">
        <v>86</v>
      </c>
      <c r="D10" s="2" t="s">
        <v>80</v>
      </c>
      <c r="E10" s="28">
        <v>-13173156.76</v>
      </c>
      <c r="F10" s="28">
        <v>1889705.56</v>
      </c>
      <c r="G10" s="28">
        <v>-11283451.199999999</v>
      </c>
      <c r="H10" s="29">
        <v>6.8005141901974209E-2</v>
      </c>
      <c r="I10" s="2" t="s">
        <v>85</v>
      </c>
      <c r="J10" s="2">
        <v>30</v>
      </c>
      <c r="K10" s="23" t="str">
        <f>VLOOKUP(B10:B117,'[2]Mapeo EF '!$D$2:$H$1365,5,0)</f>
        <v>Cuentas por pagar comerciales</v>
      </c>
    </row>
    <row r="11" spans="1:11" ht="12.75" x14ac:dyDescent="0.2">
      <c r="A11" s="2" t="s">
        <v>123</v>
      </c>
      <c r="B11" s="2">
        <v>2103020345</v>
      </c>
      <c r="C11" s="2" t="s">
        <v>86</v>
      </c>
      <c r="D11" s="2" t="s">
        <v>80</v>
      </c>
      <c r="E11" s="28">
        <v>-3962560.72</v>
      </c>
      <c r="F11" s="28">
        <v>1992956.08</v>
      </c>
      <c r="G11" s="28">
        <v>-1969604.6400000001</v>
      </c>
      <c r="H11" s="29">
        <v>-0.16687192613437393</v>
      </c>
      <c r="I11" s="2" t="s">
        <v>85</v>
      </c>
      <c r="J11" s="2">
        <v>30</v>
      </c>
      <c r="K11" s="23" t="str">
        <f>VLOOKUP(B11:B118,'[2]Mapeo EF '!$D$2:$H$1365,5,0)</f>
        <v>Cuentas por pagar comerciales</v>
      </c>
    </row>
    <row r="12" spans="1:11" ht="12.75" x14ac:dyDescent="0.2">
      <c r="A12" s="2" t="s">
        <v>78</v>
      </c>
      <c r="B12" s="2">
        <v>2103020346</v>
      </c>
      <c r="C12" s="2" t="s">
        <v>87</v>
      </c>
      <c r="D12" s="2" t="s">
        <v>80</v>
      </c>
      <c r="E12" s="28">
        <v>-1154089.55</v>
      </c>
      <c r="F12" s="28">
        <v>-986446.12</v>
      </c>
      <c r="G12" s="28">
        <v>-2140535.67</v>
      </c>
      <c r="H12" s="29">
        <v>-0.19938489509030233</v>
      </c>
      <c r="I12" s="2" t="s">
        <v>85</v>
      </c>
      <c r="J12" s="2">
        <v>30</v>
      </c>
      <c r="K12" s="23" t="str">
        <f>VLOOKUP(B12:B119,'[2]Mapeo EF '!$D$2:$H$1365,5,0)</f>
        <v>Cuentas por pagar comerciales</v>
      </c>
    </row>
    <row r="13" spans="1:11" ht="12.75" x14ac:dyDescent="0.2">
      <c r="A13" s="2" t="s">
        <v>123</v>
      </c>
      <c r="B13" s="2">
        <v>2103020346</v>
      </c>
      <c r="C13" s="2" t="s">
        <v>87</v>
      </c>
      <c r="D13" s="2" t="s">
        <v>80</v>
      </c>
      <c r="E13" s="28">
        <v>-104628.53</v>
      </c>
      <c r="F13" s="28">
        <v>88786.58</v>
      </c>
      <c r="G13" s="28">
        <v>-15841.949999999997</v>
      </c>
      <c r="H13" s="29">
        <v>4.6135052818623974</v>
      </c>
      <c r="I13" s="2" t="s">
        <v>85</v>
      </c>
      <c r="J13" s="2">
        <v>30</v>
      </c>
      <c r="K13" s="23" t="str">
        <f>VLOOKUP(B13:B120,'[2]Mapeo EF '!$D$2:$H$1365,5,0)</f>
        <v>Cuentas por pagar comerciales</v>
      </c>
    </row>
    <row r="14" spans="1:11" ht="12.75" x14ac:dyDescent="0.2">
      <c r="A14" s="2" t="s">
        <v>78</v>
      </c>
      <c r="B14" s="2">
        <v>2103021001</v>
      </c>
      <c r="C14" s="2" t="s">
        <v>88</v>
      </c>
      <c r="D14" s="2" t="s">
        <v>80</v>
      </c>
      <c r="E14" s="28">
        <v>-1800673.14</v>
      </c>
      <c r="F14" s="28">
        <v>663829.19999999995</v>
      </c>
      <c r="G14" s="28">
        <v>-1136843.94</v>
      </c>
      <c r="H14" s="29">
        <v>-0.40308423511497982</v>
      </c>
      <c r="I14" s="2" t="s">
        <v>85</v>
      </c>
      <c r="J14" s="2">
        <v>30</v>
      </c>
      <c r="K14" s="23" t="str">
        <f>VLOOKUP(B14:B121,'[2]Mapeo EF '!$D$2:$H$1365,5,0)</f>
        <v>Cuentas por pagar comerciales</v>
      </c>
    </row>
    <row r="15" spans="1:11" ht="12.75" x14ac:dyDescent="0.2">
      <c r="A15" s="2" t="s">
        <v>123</v>
      </c>
      <c r="B15" s="2">
        <v>2103021001</v>
      </c>
      <c r="C15" s="2" t="s">
        <v>88</v>
      </c>
      <c r="D15" s="2" t="s">
        <v>80</v>
      </c>
      <c r="E15" s="28">
        <v>-12412641.91</v>
      </c>
      <c r="F15" s="28">
        <v>-1267581.55</v>
      </c>
      <c r="G15" s="28">
        <v>-13680223.460000001</v>
      </c>
      <c r="H15" s="29">
        <v>-0.68447793469011076</v>
      </c>
      <c r="I15" s="2" t="s">
        <v>85</v>
      </c>
      <c r="J15" s="2">
        <v>30</v>
      </c>
      <c r="K15" s="23" t="str">
        <f>VLOOKUP(B15:B122,'[2]Mapeo EF '!$D$2:$H$1365,5,0)</f>
        <v>Cuentas por pagar comerciales</v>
      </c>
    </row>
    <row r="16" spans="1:11" ht="12.75" x14ac:dyDescent="0.2">
      <c r="A16" s="2" t="s">
        <v>78</v>
      </c>
      <c r="B16" s="2">
        <v>2103021002</v>
      </c>
      <c r="C16" s="2" t="s">
        <v>89</v>
      </c>
      <c r="D16" s="2" t="s">
        <v>80</v>
      </c>
      <c r="E16" s="28">
        <v>-1959926.77</v>
      </c>
      <c r="F16" s="28">
        <v>-2263232.35</v>
      </c>
      <c r="G16" s="28">
        <v>-4223159.12</v>
      </c>
      <c r="H16" s="29">
        <v>-0.19751381757076683</v>
      </c>
      <c r="I16" s="2" t="s">
        <v>85</v>
      </c>
      <c r="J16" s="2">
        <v>30</v>
      </c>
      <c r="K16" s="23" t="str">
        <f>VLOOKUP(B16:B123,'[2]Mapeo EF '!$D$2:$H$1365,5,0)</f>
        <v>Cuentas por pagar comerciales</v>
      </c>
    </row>
    <row r="17" spans="1:11" ht="12.75" x14ac:dyDescent="0.2">
      <c r="A17" s="2" t="s">
        <v>123</v>
      </c>
      <c r="B17" s="2">
        <v>2103021002</v>
      </c>
      <c r="C17" s="2" t="s">
        <v>89</v>
      </c>
      <c r="D17" s="2" t="s">
        <v>80</v>
      </c>
      <c r="E17" s="28">
        <v>-1126026.33</v>
      </c>
      <c r="F17" s="28">
        <v>547252.34</v>
      </c>
      <c r="G17" s="28">
        <v>-578773.99000000011</v>
      </c>
      <c r="H17" s="29">
        <v>-0.56575451844337388</v>
      </c>
      <c r="I17" s="2" t="s">
        <v>85</v>
      </c>
      <c r="J17" s="2">
        <v>30</v>
      </c>
      <c r="K17" s="23" t="str">
        <f>VLOOKUP(B17:B124,'[2]Mapeo EF '!$D$2:$H$1365,5,0)</f>
        <v>Cuentas por pagar comerciales</v>
      </c>
    </row>
    <row r="18" spans="1:11" ht="12.75" x14ac:dyDescent="0.2">
      <c r="A18" s="2" t="s">
        <v>78</v>
      </c>
      <c r="B18" s="2">
        <v>2103030001</v>
      </c>
      <c r="C18" s="2" t="s">
        <v>90</v>
      </c>
      <c r="D18" s="2" t="s">
        <v>80</v>
      </c>
      <c r="E18" s="28">
        <v>-4679.32</v>
      </c>
      <c r="F18" s="28">
        <v>1140.0899999999999</v>
      </c>
      <c r="G18" s="28">
        <v>-3539.2299999999996</v>
      </c>
      <c r="H18" s="29">
        <v>1.284876515192469E-16</v>
      </c>
      <c r="I18" s="2" t="s">
        <v>91</v>
      </c>
      <c r="J18" s="2">
        <v>30</v>
      </c>
      <c r="K18" s="23" t="str">
        <f>VLOOKUP(B18:B125,'[2]Mapeo EF '!$D$2:$H$1365,5,0)</f>
        <v>Gastos acumulados y otras cuentas por pagar</v>
      </c>
    </row>
    <row r="19" spans="1:11" ht="12.75" x14ac:dyDescent="0.2">
      <c r="A19" s="2" t="s">
        <v>131</v>
      </c>
      <c r="B19" s="2">
        <v>2103030001</v>
      </c>
      <c r="C19" s="2" t="s">
        <v>90</v>
      </c>
      <c r="D19" s="2" t="s">
        <v>80</v>
      </c>
      <c r="E19" s="28">
        <v>-108177.08</v>
      </c>
      <c r="F19" s="28">
        <v>54088.54</v>
      </c>
      <c r="G19" s="28">
        <v>-54088.54</v>
      </c>
      <c r="H19" s="29">
        <v>0</v>
      </c>
      <c r="I19" s="2" t="s">
        <v>91</v>
      </c>
      <c r="J19" s="2">
        <v>30</v>
      </c>
      <c r="K19" s="23" t="str">
        <f>VLOOKUP(B19:B126,'[2]Mapeo EF '!$D$2:$H$1365,5,0)</f>
        <v>Gastos acumulados y otras cuentas por pagar</v>
      </c>
    </row>
    <row r="20" spans="1:11" ht="12.75" x14ac:dyDescent="0.2">
      <c r="A20" s="2" t="s">
        <v>78</v>
      </c>
      <c r="B20" s="2">
        <v>2103030009</v>
      </c>
      <c r="C20" s="2" t="s">
        <v>92</v>
      </c>
      <c r="D20" s="2" t="s">
        <v>80</v>
      </c>
      <c r="E20" s="28">
        <v>0</v>
      </c>
      <c r="F20" s="28">
        <v>-8670708.9900000002</v>
      </c>
      <c r="G20" s="28">
        <v>-8670708.9900000002</v>
      </c>
      <c r="H20" s="29">
        <v>-3.1405985406044647E-2</v>
      </c>
      <c r="I20" s="2" t="s">
        <v>91</v>
      </c>
      <c r="J20" s="2">
        <v>30</v>
      </c>
      <c r="K20" s="23" t="str">
        <f>VLOOKUP(B20:B127,'[2]Mapeo EF '!$D$2:$H$1365,5,0)</f>
        <v>Gastos acumulados y otras cuentas por pagar</v>
      </c>
    </row>
    <row r="21" spans="1:11" ht="12.75" x14ac:dyDescent="0.2">
      <c r="A21" s="2" t="s">
        <v>123</v>
      </c>
      <c r="B21" s="2">
        <v>2103030009</v>
      </c>
      <c r="C21" s="2" t="s">
        <v>92</v>
      </c>
      <c r="D21" s="2" t="s">
        <v>80</v>
      </c>
      <c r="E21" s="28">
        <v>0</v>
      </c>
      <c r="F21" s="28">
        <v>-4826308.79</v>
      </c>
      <c r="G21" s="28">
        <v>-4826308.79</v>
      </c>
      <c r="H21" s="29">
        <v>4.7670178186008688E-2</v>
      </c>
      <c r="I21" s="2" t="s">
        <v>91</v>
      </c>
      <c r="J21" s="2">
        <v>30</v>
      </c>
      <c r="K21" s="23" t="str">
        <f>VLOOKUP(B21:B128,'[2]Mapeo EF '!$D$2:$H$1365,5,0)</f>
        <v>Gastos acumulados y otras cuentas por pagar</v>
      </c>
    </row>
    <row r="22" spans="1:11" ht="12.75" x14ac:dyDescent="0.2">
      <c r="A22" s="2" t="s">
        <v>127</v>
      </c>
      <c r="B22" s="2">
        <v>2103030009</v>
      </c>
      <c r="C22" s="2" t="s">
        <v>92</v>
      </c>
      <c r="D22" s="2" t="s">
        <v>80</v>
      </c>
      <c r="E22" s="28">
        <v>0</v>
      </c>
      <c r="F22" s="28">
        <v>-821.67</v>
      </c>
      <c r="G22" s="28">
        <v>-821.67</v>
      </c>
      <c r="H22" s="29">
        <v>0.23326883055241165</v>
      </c>
      <c r="I22" s="2" t="s">
        <v>91</v>
      </c>
      <c r="J22" s="2">
        <v>30</v>
      </c>
      <c r="K22" s="23" t="str">
        <f>VLOOKUP(B22:B129,'[2]Mapeo EF '!$D$2:$H$1365,5,0)</f>
        <v>Gastos acumulados y otras cuentas por pagar</v>
      </c>
    </row>
    <row r="23" spans="1:11" ht="12.75" x14ac:dyDescent="0.2">
      <c r="A23" s="2" t="s">
        <v>128</v>
      </c>
      <c r="B23" s="2">
        <v>2103030009</v>
      </c>
      <c r="C23" s="2" t="s">
        <v>92</v>
      </c>
      <c r="D23" s="2" t="s">
        <v>80</v>
      </c>
      <c r="E23" s="28">
        <v>0</v>
      </c>
      <c r="F23" s="28">
        <v>-2255.17</v>
      </c>
      <c r="G23" s="28">
        <v>-2255.17</v>
      </c>
      <c r="H23" s="29">
        <v>0.3024916081714461</v>
      </c>
      <c r="I23" s="2" t="s">
        <v>91</v>
      </c>
      <c r="J23" s="2">
        <v>30</v>
      </c>
      <c r="K23" s="23" t="str">
        <f>VLOOKUP(B23:B130,'[2]Mapeo EF '!$D$2:$H$1365,5,0)</f>
        <v>Gastos acumulados y otras cuentas por pagar</v>
      </c>
    </row>
    <row r="24" spans="1:11" ht="12.75" x14ac:dyDescent="0.2">
      <c r="A24" s="2" t="s">
        <v>129</v>
      </c>
      <c r="B24" s="2">
        <v>2103030009</v>
      </c>
      <c r="C24" s="2" t="s">
        <v>92</v>
      </c>
      <c r="D24" s="2" t="s">
        <v>80</v>
      </c>
      <c r="E24" s="28">
        <v>0</v>
      </c>
      <c r="F24" s="28">
        <v>-196631.39</v>
      </c>
      <c r="G24" s="28">
        <v>-196631.39</v>
      </c>
      <c r="H24" s="29">
        <v>0.40249173847573372</v>
      </c>
      <c r="I24" s="2" t="s">
        <v>91</v>
      </c>
      <c r="J24" s="2">
        <v>30</v>
      </c>
      <c r="K24" s="23" t="str">
        <f>VLOOKUP(B24:B131,'[2]Mapeo EF '!$D$2:$H$1365,5,0)</f>
        <v>Gastos acumulados y otras cuentas por pagar</v>
      </c>
    </row>
    <row r="25" spans="1:11" ht="12.75" x14ac:dyDescent="0.2">
      <c r="A25" s="2" t="s">
        <v>130</v>
      </c>
      <c r="B25" s="2">
        <v>2103030009</v>
      </c>
      <c r="C25" s="2" t="s">
        <v>92</v>
      </c>
      <c r="D25" s="2" t="s">
        <v>80</v>
      </c>
      <c r="E25" s="28">
        <v>0</v>
      </c>
      <c r="F25" s="28">
        <v>-918.75</v>
      </c>
      <c r="G25" s="28">
        <v>-918.75</v>
      </c>
      <c r="H25" s="29">
        <v>0.14285714285714285</v>
      </c>
      <c r="I25" s="2" t="s">
        <v>91</v>
      </c>
      <c r="J25" s="2">
        <v>30</v>
      </c>
      <c r="K25" s="23" t="str">
        <f>VLOOKUP(B25:B132,'[2]Mapeo EF '!$D$2:$H$1365,5,0)</f>
        <v>Gastos acumulados y otras cuentas por pagar</v>
      </c>
    </row>
    <row r="26" spans="1:11" ht="12.75" x14ac:dyDescent="0.2">
      <c r="A26" s="2" t="s">
        <v>131</v>
      </c>
      <c r="B26" s="2">
        <v>2103030009</v>
      </c>
      <c r="C26" s="2" t="s">
        <v>92</v>
      </c>
      <c r="D26" s="2" t="s">
        <v>80</v>
      </c>
      <c r="E26" s="28">
        <v>-78123.86</v>
      </c>
      <c r="F26" s="28">
        <v>-80406.77</v>
      </c>
      <c r="G26" s="28">
        <v>-158530.63</v>
      </c>
      <c r="H26" s="29">
        <v>1.9191243988621674E-3</v>
      </c>
      <c r="I26" s="2" t="s">
        <v>91</v>
      </c>
      <c r="J26" s="2">
        <v>30</v>
      </c>
      <c r="K26" s="23" t="str">
        <f>VLOOKUP(B26:B133,'[2]Mapeo EF '!$D$2:$H$1365,5,0)</f>
        <v>Gastos acumulados y otras cuentas por pagar</v>
      </c>
    </row>
    <row r="27" spans="1:11" ht="12.75" x14ac:dyDescent="0.2">
      <c r="A27" s="2" t="s">
        <v>78</v>
      </c>
      <c r="B27" s="2">
        <v>2103030010</v>
      </c>
      <c r="C27" s="2" t="s">
        <v>93</v>
      </c>
      <c r="D27" s="2" t="s">
        <v>80</v>
      </c>
      <c r="E27" s="28">
        <v>0</v>
      </c>
      <c r="F27" s="28">
        <v>0</v>
      </c>
      <c r="G27" s="28">
        <v>0</v>
      </c>
      <c r="H27" s="29" t="e">
        <v>#DIV/0!</v>
      </c>
      <c r="I27" s="2" t="s">
        <v>91</v>
      </c>
      <c r="J27" s="2">
        <v>30</v>
      </c>
      <c r="K27" s="23" t="str">
        <f>VLOOKUP(B27:B134,'[2]Mapeo EF '!$D$2:$H$1365,5,0)</f>
        <v>Ingresos diferidos</v>
      </c>
    </row>
    <row r="28" spans="1:11" ht="12.75" x14ac:dyDescent="0.2">
      <c r="A28" s="2" t="s">
        <v>78</v>
      </c>
      <c r="B28" s="2">
        <v>2103030057</v>
      </c>
      <c r="C28" s="2" t="s">
        <v>94</v>
      </c>
      <c r="D28" s="2" t="s">
        <v>80</v>
      </c>
      <c r="E28" s="28">
        <v>-97336.77</v>
      </c>
      <c r="F28" s="28">
        <v>0</v>
      </c>
      <c r="G28" s="28">
        <v>-97336.77</v>
      </c>
      <c r="H28" s="29">
        <v>0</v>
      </c>
      <c r="I28" s="2" t="s">
        <v>91</v>
      </c>
      <c r="J28" s="2">
        <v>30</v>
      </c>
      <c r="K28" s="23" t="str">
        <f>VLOOKUP(B28:B135,'[2]Mapeo EF '!$D$2:$H$1365,5,0)</f>
        <v>Gastos acumulados y otras cuentas por pagar</v>
      </c>
    </row>
    <row r="29" spans="1:11" ht="12.75" x14ac:dyDescent="0.2">
      <c r="A29" s="2" t="s">
        <v>123</v>
      </c>
      <c r="B29" s="2">
        <v>2103030079</v>
      </c>
      <c r="C29" s="2" t="s">
        <v>125</v>
      </c>
      <c r="D29" s="2" t="s">
        <v>80</v>
      </c>
      <c r="E29" s="28">
        <v>-154013.18</v>
      </c>
      <c r="F29" s="28">
        <v>-99158.38</v>
      </c>
      <c r="G29" s="28">
        <v>-253171.56</v>
      </c>
      <c r="H29" s="29">
        <v>4.9354714249894502E-2</v>
      </c>
      <c r="I29" s="2" t="s">
        <v>91</v>
      </c>
      <c r="J29" s="2">
        <v>30</v>
      </c>
      <c r="K29" s="23" t="str">
        <f>VLOOKUP(B29:B136,'[2]Mapeo EF '!$D$2:$H$1365,5,0)</f>
        <v>Cuentas por pagar comerciales</v>
      </c>
    </row>
    <row r="30" spans="1:11" ht="12.75" x14ac:dyDescent="0.2">
      <c r="A30" s="2" t="s">
        <v>78</v>
      </c>
      <c r="B30" s="2">
        <v>2103030182</v>
      </c>
      <c r="C30" s="2" t="s">
        <v>95</v>
      </c>
      <c r="D30" s="2" t="s">
        <v>80</v>
      </c>
      <c r="E30" s="28">
        <v>-34460.730000000003</v>
      </c>
      <c r="F30" s="28">
        <v>34460.730000000003</v>
      </c>
      <c r="G30" s="28">
        <v>0</v>
      </c>
      <c r="H30" s="29" t="e">
        <v>#DIV/0!</v>
      </c>
      <c r="I30" s="2" t="s">
        <v>91</v>
      </c>
      <c r="J30" s="2">
        <v>30</v>
      </c>
      <c r="K30" s="23" t="str">
        <f>VLOOKUP(B30:B137,'[2]Mapeo EF '!$D$2:$H$1365,5,0)</f>
        <v>Gastos acumulados y otras cuentas por pagar</v>
      </c>
    </row>
    <row r="31" spans="1:11" ht="12.75" x14ac:dyDescent="0.2">
      <c r="A31" s="2" t="s">
        <v>78</v>
      </c>
      <c r="B31" s="2">
        <v>2103030184</v>
      </c>
      <c r="C31" s="2" t="s">
        <v>96</v>
      </c>
      <c r="D31" s="2" t="s">
        <v>80</v>
      </c>
      <c r="E31" s="28">
        <v>-548906.31000000006</v>
      </c>
      <c r="F31" s="28">
        <v>81206.75</v>
      </c>
      <c r="G31" s="28">
        <v>-467699.56000000006</v>
      </c>
      <c r="H31" s="29">
        <v>-4.6760339051847802E-2</v>
      </c>
      <c r="I31" s="2" t="s">
        <v>91</v>
      </c>
      <c r="J31" s="2">
        <v>30</v>
      </c>
      <c r="K31" s="23" t="str">
        <f>VLOOKUP(B31:B138,'[2]Mapeo EF '!$D$2:$H$1365,5,0)</f>
        <v>Cuentas por pagar comerciales</v>
      </c>
    </row>
    <row r="32" spans="1:11" ht="12.75" x14ac:dyDescent="0.2">
      <c r="A32" s="2" t="s">
        <v>123</v>
      </c>
      <c r="B32" s="2">
        <v>2103030184</v>
      </c>
      <c r="C32" s="2" t="s">
        <v>96</v>
      </c>
      <c r="D32" s="2" t="s">
        <v>80</v>
      </c>
      <c r="E32" s="28">
        <v>-1155091.67</v>
      </c>
      <c r="F32" s="28">
        <v>-329494.84999999998</v>
      </c>
      <c r="G32" s="28">
        <v>-1484586.52</v>
      </c>
      <c r="H32" s="29">
        <v>-9.3001922178304192E-3</v>
      </c>
      <c r="I32" s="2" t="s">
        <v>91</v>
      </c>
      <c r="J32" s="2">
        <v>30</v>
      </c>
      <c r="K32" s="23" t="str">
        <f>VLOOKUP(B32:B139,'[2]Mapeo EF '!$D$2:$H$1365,5,0)</f>
        <v>Cuentas por pagar comerciales</v>
      </c>
    </row>
    <row r="33" spans="1:11" ht="12.75" x14ac:dyDescent="0.2">
      <c r="A33" s="2" t="s">
        <v>78</v>
      </c>
      <c r="B33" s="2">
        <v>2103030260</v>
      </c>
      <c r="C33" s="2" t="s">
        <v>97</v>
      </c>
      <c r="D33" s="2" t="s">
        <v>80</v>
      </c>
      <c r="E33" s="28">
        <v>-10982069.09</v>
      </c>
      <c r="F33" s="28">
        <v>9400438.8399999999</v>
      </c>
      <c r="G33" s="28">
        <v>-1581630.25</v>
      </c>
      <c r="H33" s="29">
        <v>-2.1803515707922313E-3</v>
      </c>
      <c r="I33" s="2" t="s">
        <v>91</v>
      </c>
      <c r="J33" s="2">
        <v>30</v>
      </c>
      <c r="K33" s="23" t="str">
        <f>VLOOKUP(B33:B140,'[2]Mapeo EF '!$D$2:$H$1365,5,0)</f>
        <v>Gastos acumulados y otras cuentas por pagar</v>
      </c>
    </row>
    <row r="34" spans="1:11" ht="12.75" x14ac:dyDescent="0.2">
      <c r="A34" s="2" t="s">
        <v>123</v>
      </c>
      <c r="B34" s="2">
        <v>2103030260</v>
      </c>
      <c r="C34" s="2" t="s">
        <v>97</v>
      </c>
      <c r="D34" s="2" t="s">
        <v>80</v>
      </c>
      <c r="E34" s="28">
        <v>-3459299.97</v>
      </c>
      <c r="F34" s="28">
        <v>3459299.97</v>
      </c>
      <c r="G34" s="28">
        <v>0</v>
      </c>
      <c r="H34" s="29" t="e">
        <v>#DIV/0!</v>
      </c>
      <c r="I34" s="2" t="s">
        <v>91</v>
      </c>
      <c r="J34" s="2">
        <v>30</v>
      </c>
      <c r="K34" s="23" t="str">
        <f>VLOOKUP(B34:B141,'[2]Mapeo EF '!$D$2:$H$1365,5,0)</f>
        <v>Gastos acumulados y otras cuentas por pagar</v>
      </c>
    </row>
    <row r="35" spans="1:11" ht="12.75" x14ac:dyDescent="0.2">
      <c r="A35" s="2" t="s">
        <v>127</v>
      </c>
      <c r="B35" s="2">
        <v>2103030260</v>
      </c>
      <c r="C35" s="2" t="s">
        <v>97</v>
      </c>
      <c r="D35" s="2" t="s">
        <v>80</v>
      </c>
      <c r="E35" s="28">
        <v>-1718.34</v>
      </c>
      <c r="F35" s="28">
        <v>1718.34</v>
      </c>
      <c r="G35" s="28">
        <v>0</v>
      </c>
      <c r="H35" s="29" t="e">
        <v>#DIV/0!</v>
      </c>
      <c r="I35" s="2" t="s">
        <v>91</v>
      </c>
      <c r="J35" s="2">
        <v>30</v>
      </c>
      <c r="K35" s="23" t="str">
        <f>VLOOKUP(B35:B142,'[2]Mapeo EF '!$D$2:$H$1365,5,0)</f>
        <v>Gastos acumulados y otras cuentas por pagar</v>
      </c>
    </row>
    <row r="36" spans="1:11" ht="12.75" x14ac:dyDescent="0.2">
      <c r="A36" s="2" t="s">
        <v>128</v>
      </c>
      <c r="B36" s="2">
        <v>2103030260</v>
      </c>
      <c r="C36" s="2" t="s">
        <v>97</v>
      </c>
      <c r="D36" s="2" t="s">
        <v>80</v>
      </c>
      <c r="E36" s="28">
        <v>-6485.52</v>
      </c>
      <c r="F36" s="28">
        <v>6485.52</v>
      </c>
      <c r="G36" s="28">
        <v>0</v>
      </c>
      <c r="H36" s="29" t="e">
        <v>#DIV/0!</v>
      </c>
      <c r="I36" s="2" t="s">
        <v>91</v>
      </c>
      <c r="J36" s="2">
        <v>30</v>
      </c>
      <c r="K36" s="23" t="str">
        <f>VLOOKUP(B36:B143,'[2]Mapeo EF '!$D$2:$H$1365,5,0)</f>
        <v>Gastos acumulados y otras cuentas por pagar</v>
      </c>
    </row>
    <row r="37" spans="1:11" ht="12.75" x14ac:dyDescent="0.2">
      <c r="A37" s="2" t="s">
        <v>129</v>
      </c>
      <c r="B37" s="2">
        <v>2103030260</v>
      </c>
      <c r="C37" s="2" t="s">
        <v>97</v>
      </c>
      <c r="D37" s="2" t="s">
        <v>80</v>
      </c>
      <c r="E37" s="28">
        <v>-115849.15</v>
      </c>
      <c r="F37" s="28">
        <v>103768.38</v>
      </c>
      <c r="G37" s="28">
        <v>-12080.76999999999</v>
      </c>
      <c r="H37" s="29">
        <v>9.0341397289039927E-16</v>
      </c>
      <c r="I37" s="2" t="s">
        <v>91</v>
      </c>
      <c r="J37" s="2">
        <v>30</v>
      </c>
      <c r="K37" s="23" t="str">
        <f>VLOOKUP(B37:B144,'[2]Mapeo EF '!$D$2:$H$1365,5,0)</f>
        <v>Gastos acumulados y otras cuentas por pagar</v>
      </c>
    </row>
    <row r="38" spans="1:11" ht="12.75" x14ac:dyDescent="0.2">
      <c r="A38" s="2" t="s">
        <v>130</v>
      </c>
      <c r="B38" s="2">
        <v>2103030260</v>
      </c>
      <c r="C38" s="2" t="s">
        <v>97</v>
      </c>
      <c r="D38" s="2" t="s">
        <v>80</v>
      </c>
      <c r="E38" s="28">
        <v>-1591.25</v>
      </c>
      <c r="F38" s="28">
        <v>1591.25</v>
      </c>
      <c r="G38" s="28">
        <v>0</v>
      </c>
      <c r="H38" s="29" t="e">
        <v>#DIV/0!</v>
      </c>
      <c r="I38" s="2" t="s">
        <v>91</v>
      </c>
      <c r="J38" s="2">
        <v>30</v>
      </c>
      <c r="K38" s="23" t="str">
        <f>VLOOKUP(B38:B145,'[2]Mapeo EF '!$D$2:$H$1365,5,0)</f>
        <v>Gastos acumulados y otras cuentas por pagar</v>
      </c>
    </row>
    <row r="39" spans="1:11" ht="12.75" x14ac:dyDescent="0.2">
      <c r="A39" s="2" t="s">
        <v>78</v>
      </c>
      <c r="B39" s="2">
        <v>2103030329</v>
      </c>
      <c r="C39" s="2" t="s">
        <v>98</v>
      </c>
      <c r="D39" s="2" t="s">
        <v>80</v>
      </c>
      <c r="E39" s="28">
        <v>0</v>
      </c>
      <c r="F39" s="28">
        <v>0</v>
      </c>
      <c r="G39" s="28">
        <v>0</v>
      </c>
      <c r="H39" s="29" t="e">
        <v>#DIV/0!</v>
      </c>
      <c r="I39" s="2" t="s">
        <v>91</v>
      </c>
      <c r="J39" s="2">
        <v>30</v>
      </c>
      <c r="K39" s="23" t="str">
        <f>VLOOKUP(B39:B146,'[2]Mapeo EF '!$D$2:$H$1365,5,0)</f>
        <v>Cuentas por pagar comerciales</v>
      </c>
    </row>
    <row r="40" spans="1:11" ht="12.75" x14ac:dyDescent="0.2">
      <c r="A40" s="2" t="s">
        <v>78</v>
      </c>
      <c r="B40" s="2">
        <v>2103030339</v>
      </c>
      <c r="C40" s="2" t="s">
        <v>99</v>
      </c>
      <c r="D40" s="2" t="s">
        <v>80</v>
      </c>
      <c r="E40" s="28">
        <v>-677.47</v>
      </c>
      <c r="F40" s="28">
        <v>-177.17</v>
      </c>
      <c r="G40" s="28">
        <v>-854.64</v>
      </c>
      <c r="H40" s="29">
        <v>0</v>
      </c>
      <c r="I40" s="2" t="s">
        <v>91</v>
      </c>
      <c r="J40" s="2">
        <v>30</v>
      </c>
      <c r="K40" s="23" t="str">
        <f>VLOOKUP(B40:B147,'[2]Mapeo EF '!$D$2:$H$1365,5,0)</f>
        <v>Gastos acumulados y otras cuentas por pagar</v>
      </c>
    </row>
    <row r="41" spans="1:11" ht="12.75" x14ac:dyDescent="0.2">
      <c r="A41" s="2" t="s">
        <v>129</v>
      </c>
      <c r="B41" s="2">
        <v>2103030339</v>
      </c>
      <c r="C41" s="2" t="s">
        <v>99</v>
      </c>
      <c r="D41" s="2" t="s">
        <v>80</v>
      </c>
      <c r="E41" s="28">
        <v>-1218.6099999999999</v>
      </c>
      <c r="F41" s="28">
        <v>-420.76</v>
      </c>
      <c r="G41" s="28">
        <v>-1639.37</v>
      </c>
      <c r="H41" s="29">
        <v>5.7278100733818539E-2</v>
      </c>
      <c r="I41" s="2" t="s">
        <v>91</v>
      </c>
      <c r="J41" s="2">
        <v>30</v>
      </c>
      <c r="K41" s="23" t="str">
        <f>VLOOKUP(B41:B148,'[2]Mapeo EF '!$D$2:$H$1365,5,0)</f>
        <v>Gastos acumulados y otras cuentas por pagar</v>
      </c>
    </row>
    <row r="42" spans="1:11" ht="12.75" x14ac:dyDescent="0.2">
      <c r="A42" s="2" t="s">
        <v>78</v>
      </c>
      <c r="B42" s="2">
        <v>2103030345</v>
      </c>
      <c r="C42" s="2" t="s">
        <v>100</v>
      </c>
      <c r="D42" s="2" t="s">
        <v>80</v>
      </c>
      <c r="E42" s="28">
        <v>-1168226.53</v>
      </c>
      <c r="F42" s="28">
        <v>1061784.94</v>
      </c>
      <c r="G42" s="28">
        <v>-106441.59000000008</v>
      </c>
      <c r="H42" s="29">
        <v>-9.1404403109725016E-2</v>
      </c>
      <c r="I42" s="2" t="s">
        <v>91</v>
      </c>
      <c r="J42" s="2">
        <v>30</v>
      </c>
      <c r="K42" s="23" t="str">
        <f>VLOOKUP(B42:B149,'[2]Mapeo EF '!$D$2:$H$1365,5,0)</f>
        <v>Cuentas por pagar comerciales</v>
      </c>
    </row>
    <row r="43" spans="1:11" ht="12.75" x14ac:dyDescent="0.2">
      <c r="A43" s="2" t="s">
        <v>123</v>
      </c>
      <c r="B43" s="2">
        <v>2103030345</v>
      </c>
      <c r="C43" s="2" t="s">
        <v>100</v>
      </c>
      <c r="D43" s="2" t="s">
        <v>80</v>
      </c>
      <c r="E43" s="28">
        <v>-1229960.25</v>
      </c>
      <c r="F43" s="28">
        <v>901459.92</v>
      </c>
      <c r="G43" s="28">
        <v>-328500.32999999996</v>
      </c>
      <c r="H43" s="29">
        <v>-5.9368798807599328E-2</v>
      </c>
      <c r="I43" s="2" t="s">
        <v>91</v>
      </c>
      <c r="J43" s="2">
        <v>30</v>
      </c>
      <c r="K43" s="23" t="str">
        <f>VLOOKUP(B43:B150,'[2]Mapeo EF '!$D$2:$H$1365,5,0)</f>
        <v>Cuentas por pagar comerciales</v>
      </c>
    </row>
    <row r="44" spans="1:11" ht="12.75" x14ac:dyDescent="0.2">
      <c r="A44" s="2" t="s">
        <v>78</v>
      </c>
      <c r="B44" s="2">
        <v>2103030361</v>
      </c>
      <c r="C44" s="2" t="s">
        <v>101</v>
      </c>
      <c r="D44" s="2" t="s">
        <v>80</v>
      </c>
      <c r="E44" s="28">
        <v>0</v>
      </c>
      <c r="F44" s="28">
        <v>-3936</v>
      </c>
      <c r="G44" s="28">
        <v>-3936</v>
      </c>
      <c r="H44" s="29">
        <v>-0.16844512195121952</v>
      </c>
      <c r="I44" s="2" t="s">
        <v>91</v>
      </c>
      <c r="J44" s="2">
        <v>30</v>
      </c>
      <c r="K44" s="23" t="str">
        <f>VLOOKUP(B44:B151,'[2]Mapeo EF '!$D$2:$H$1365,5,0)</f>
        <v>Gastos acumulados y otras cuentas por pagar</v>
      </c>
    </row>
    <row r="45" spans="1:11" ht="12.75" x14ac:dyDescent="0.2">
      <c r="A45" s="2" t="s">
        <v>78</v>
      </c>
      <c r="B45" s="2">
        <v>2103030378</v>
      </c>
      <c r="C45" s="2" t="s">
        <v>102</v>
      </c>
      <c r="D45" s="2" t="s">
        <v>80</v>
      </c>
      <c r="E45" s="28">
        <v>-16274539.720000001</v>
      </c>
      <c r="F45" s="28">
        <v>16274539.720000001</v>
      </c>
      <c r="G45" s="28">
        <v>0</v>
      </c>
      <c r="H45" s="29" t="e">
        <v>#DIV/0!</v>
      </c>
      <c r="I45" s="2" t="s">
        <v>91</v>
      </c>
      <c r="J45" s="2">
        <v>30</v>
      </c>
      <c r="K45" s="23" t="str">
        <f>VLOOKUP(B45:B152,'[2]Mapeo EF '!$D$2:$H$1365,5,0)</f>
        <v>Provisiones</v>
      </c>
    </row>
    <row r="46" spans="1:11" ht="12.75" x14ac:dyDescent="0.2">
      <c r="A46" s="2" t="s">
        <v>123</v>
      </c>
      <c r="B46" s="2">
        <v>2103030378</v>
      </c>
      <c r="C46" s="2" t="s">
        <v>102</v>
      </c>
      <c r="D46" s="2" t="s">
        <v>80</v>
      </c>
      <c r="E46" s="28">
        <v>-3122207.49</v>
      </c>
      <c r="F46" s="28">
        <v>3122207.49</v>
      </c>
      <c r="G46" s="28">
        <v>0</v>
      </c>
      <c r="H46" s="29" t="e">
        <v>#DIV/0!</v>
      </c>
      <c r="I46" s="2" t="s">
        <v>91</v>
      </c>
      <c r="J46" s="2">
        <v>30</v>
      </c>
      <c r="K46" s="23" t="str">
        <f>VLOOKUP(B46:B153,'[2]Mapeo EF '!$D$2:$H$1365,5,0)</f>
        <v>Provisiones</v>
      </c>
    </row>
    <row r="47" spans="1:11" ht="12.75" x14ac:dyDescent="0.2">
      <c r="A47" s="2" t="s">
        <v>129</v>
      </c>
      <c r="B47" s="2">
        <v>2103030378</v>
      </c>
      <c r="C47" s="2" t="s">
        <v>102</v>
      </c>
      <c r="D47" s="2" t="s">
        <v>80</v>
      </c>
      <c r="E47" s="28">
        <v>-46065.8</v>
      </c>
      <c r="F47" s="28">
        <v>82877.48</v>
      </c>
      <c r="G47" s="28">
        <v>36811.679999999993</v>
      </c>
      <c r="H47" s="29">
        <v>1.97653506011772E-16</v>
      </c>
      <c r="I47" s="2" t="s">
        <v>91</v>
      </c>
      <c r="J47" s="2">
        <v>30</v>
      </c>
      <c r="K47" s="23" t="str">
        <f>VLOOKUP(B47:B154,'[2]Mapeo EF '!$D$2:$H$1365,5,0)</f>
        <v>Provisiones</v>
      </c>
    </row>
    <row r="48" spans="1:11" ht="12.75" x14ac:dyDescent="0.2">
      <c r="A48" s="2" t="s">
        <v>78</v>
      </c>
      <c r="B48" s="2">
        <v>2103030426</v>
      </c>
      <c r="C48" s="2" t="s">
        <v>103</v>
      </c>
      <c r="D48" s="2" t="s">
        <v>80</v>
      </c>
      <c r="E48" s="28">
        <v>-1180813.44</v>
      </c>
      <c r="F48" s="28">
        <v>-116524.55</v>
      </c>
      <c r="G48" s="28">
        <v>-1297337.99</v>
      </c>
      <c r="H48" s="29">
        <v>5.4604891359113696E-3</v>
      </c>
      <c r="I48" s="2" t="s">
        <v>91</v>
      </c>
      <c r="J48" s="2">
        <v>30</v>
      </c>
      <c r="K48" s="23" t="str">
        <f>VLOOKUP(B48:B155,'[2]Mapeo EF '!$D$2:$H$1365,5,0)</f>
        <v>Otros impuestos por pagar</v>
      </c>
    </row>
    <row r="49" spans="1:11" ht="12.75" x14ac:dyDescent="0.2">
      <c r="A49" s="2" t="s">
        <v>123</v>
      </c>
      <c r="B49" s="2">
        <v>2103030426</v>
      </c>
      <c r="C49" s="2" t="s">
        <v>103</v>
      </c>
      <c r="D49" s="2" t="s">
        <v>80</v>
      </c>
      <c r="E49" s="28">
        <v>-1343591.56</v>
      </c>
      <c r="F49" s="28">
        <v>-476747.95</v>
      </c>
      <c r="G49" s="28">
        <v>-1820339.51</v>
      </c>
      <c r="H49" s="29">
        <v>0.17251502715556624</v>
      </c>
      <c r="I49" s="2" t="s">
        <v>91</v>
      </c>
      <c r="J49" s="2">
        <v>30</v>
      </c>
      <c r="K49" s="23" t="str">
        <f>VLOOKUP(B49:B156,'[2]Mapeo EF '!$D$2:$H$1365,5,0)</f>
        <v>Otros impuestos por pagar</v>
      </c>
    </row>
    <row r="50" spans="1:11" ht="12.75" x14ac:dyDescent="0.2">
      <c r="A50" s="2" t="s">
        <v>128</v>
      </c>
      <c r="B50" s="2">
        <v>2103030426</v>
      </c>
      <c r="C50" s="2" t="s">
        <v>103</v>
      </c>
      <c r="D50" s="2" t="s">
        <v>80</v>
      </c>
      <c r="E50" s="28">
        <v>0</v>
      </c>
      <c r="F50" s="28">
        <v>-487.32</v>
      </c>
      <c r="G50" s="28">
        <v>-487.32</v>
      </c>
      <c r="H50" s="29">
        <v>-1</v>
      </c>
      <c r="I50" s="2" t="s">
        <v>91</v>
      </c>
      <c r="J50" s="2">
        <v>30</v>
      </c>
      <c r="K50" s="23" t="str">
        <f>VLOOKUP(B50:B157,'[2]Mapeo EF '!$D$2:$H$1365,5,0)</f>
        <v>Otros impuestos por pagar</v>
      </c>
    </row>
    <row r="51" spans="1:11" ht="12.75" x14ac:dyDescent="0.2">
      <c r="A51" s="2" t="s">
        <v>78</v>
      </c>
      <c r="B51" s="2">
        <v>2103030427</v>
      </c>
      <c r="C51" s="2" t="s">
        <v>104</v>
      </c>
      <c r="D51" s="2" t="s">
        <v>80</v>
      </c>
      <c r="E51" s="28">
        <v>-375231.79</v>
      </c>
      <c r="F51" s="28">
        <v>-10479.879999999999</v>
      </c>
      <c r="G51" s="28">
        <v>-385711.67</v>
      </c>
      <c r="H51" s="29">
        <v>0</v>
      </c>
      <c r="I51" s="2" t="s">
        <v>91</v>
      </c>
      <c r="J51" s="2">
        <v>30</v>
      </c>
      <c r="K51" s="23" t="str">
        <f>VLOOKUP(B51:B158,'[2]Mapeo EF '!$D$2:$H$1365,5,0)</f>
        <v>Gastos acumulados y otras cuentas por pagar</v>
      </c>
    </row>
    <row r="52" spans="1:11" ht="12.75" x14ac:dyDescent="0.2">
      <c r="A52" s="2" t="s">
        <v>78</v>
      </c>
      <c r="B52" s="2">
        <v>2103030428</v>
      </c>
      <c r="C52" s="2" t="s">
        <v>105</v>
      </c>
      <c r="D52" s="2" t="s">
        <v>80</v>
      </c>
      <c r="E52" s="28">
        <v>-5034</v>
      </c>
      <c r="F52" s="28">
        <v>-491885.92</v>
      </c>
      <c r="G52" s="28">
        <v>-496919.92</v>
      </c>
      <c r="H52" s="29">
        <v>-0.41317230752190415</v>
      </c>
      <c r="I52" s="2" t="s">
        <v>91</v>
      </c>
      <c r="J52" s="2">
        <v>30</v>
      </c>
      <c r="K52" s="23" t="str">
        <f>VLOOKUP(B52:B159,'[2]Mapeo EF '!$D$2:$H$1365,5,0)</f>
        <v>Gastos acumulados y otras cuentas por pagar</v>
      </c>
    </row>
    <row r="53" spans="1:11" ht="12.75" x14ac:dyDescent="0.2">
      <c r="A53" s="2" t="s">
        <v>123</v>
      </c>
      <c r="B53" s="2">
        <v>2103030428</v>
      </c>
      <c r="C53" s="2" t="s">
        <v>105</v>
      </c>
      <c r="D53" s="2" t="s">
        <v>80</v>
      </c>
      <c r="E53" s="28">
        <v>-889142.23</v>
      </c>
      <c r="F53" s="28">
        <v>462700.69</v>
      </c>
      <c r="G53" s="28">
        <v>-426441.54</v>
      </c>
      <c r="H53" s="29">
        <v>0.19181205939740301</v>
      </c>
      <c r="I53" s="2" t="s">
        <v>91</v>
      </c>
      <c r="J53" s="2">
        <v>30</v>
      </c>
      <c r="K53" s="23" t="str">
        <f>VLOOKUP(B53:B160,'[2]Mapeo EF '!$D$2:$H$1365,5,0)</f>
        <v>Gastos acumulados y otras cuentas por pagar</v>
      </c>
    </row>
    <row r="54" spans="1:11" ht="12.75" x14ac:dyDescent="0.2">
      <c r="A54" s="2" t="s">
        <v>78</v>
      </c>
      <c r="B54" s="2">
        <v>2103030460</v>
      </c>
      <c r="C54" s="2" t="s">
        <v>106</v>
      </c>
      <c r="D54" s="2" t="s">
        <v>80</v>
      </c>
      <c r="E54" s="28">
        <v>-12487.97</v>
      </c>
      <c r="F54" s="28">
        <v>84.88</v>
      </c>
      <c r="G54" s="28">
        <v>-12403.09</v>
      </c>
      <c r="H54" s="29">
        <v>0</v>
      </c>
      <c r="I54" s="2" t="s">
        <v>91</v>
      </c>
      <c r="J54" s="2">
        <v>30</v>
      </c>
      <c r="K54" s="23" t="str">
        <f>VLOOKUP(B54:B161,'[2]Mapeo EF '!$D$2:$H$1365,5,0)</f>
        <v>Gastos acumulados y otras cuentas por pagar</v>
      </c>
    </row>
    <row r="55" spans="1:11" ht="12.75" x14ac:dyDescent="0.2">
      <c r="A55" s="2" t="s">
        <v>123</v>
      </c>
      <c r="B55" s="2">
        <v>2103030460</v>
      </c>
      <c r="C55" s="2" t="s">
        <v>106</v>
      </c>
      <c r="D55" s="2" t="s">
        <v>80</v>
      </c>
      <c r="E55" s="28">
        <v>-10617.62</v>
      </c>
      <c r="F55" s="28">
        <v>-300</v>
      </c>
      <c r="G55" s="28">
        <v>-10917.62</v>
      </c>
      <c r="H55" s="29">
        <v>0</v>
      </c>
      <c r="I55" s="2" t="s">
        <v>91</v>
      </c>
      <c r="J55" s="2">
        <v>30</v>
      </c>
      <c r="K55" s="23" t="str">
        <f>VLOOKUP(B55:B162,'[2]Mapeo EF '!$D$2:$H$1365,5,0)</f>
        <v>Gastos acumulados y otras cuentas por pagar</v>
      </c>
    </row>
    <row r="56" spans="1:11" ht="12.75" x14ac:dyDescent="0.2">
      <c r="A56" s="2" t="s">
        <v>78</v>
      </c>
      <c r="B56" s="2">
        <v>2103030467</v>
      </c>
      <c r="C56" s="2" t="s">
        <v>107</v>
      </c>
      <c r="D56" s="2" t="s">
        <v>80</v>
      </c>
      <c r="E56" s="28">
        <v>-144163.63</v>
      </c>
      <c r="F56" s="28">
        <v>-5920.99</v>
      </c>
      <c r="G56" s="28">
        <v>-150084.62</v>
      </c>
      <c r="H56" s="29">
        <v>3.1129372216820141E-2</v>
      </c>
      <c r="I56" s="2" t="s">
        <v>91</v>
      </c>
      <c r="J56" s="2">
        <v>30</v>
      </c>
      <c r="K56" s="23" t="str">
        <f>VLOOKUP(B56:B163,'[2]Mapeo EF '!$D$2:$H$1365,5,0)</f>
        <v>Gastos acumulados y otras cuentas por pagar</v>
      </c>
    </row>
    <row r="57" spans="1:11" ht="12.75" x14ac:dyDescent="0.2">
      <c r="A57" s="2" t="s">
        <v>129</v>
      </c>
      <c r="B57" s="2">
        <v>2103030467</v>
      </c>
      <c r="C57" s="2" t="s">
        <v>107</v>
      </c>
      <c r="D57" s="2" t="s">
        <v>80</v>
      </c>
      <c r="E57" s="28">
        <v>-79319.839999999997</v>
      </c>
      <c r="F57" s="28">
        <v>45610.37</v>
      </c>
      <c r="G57" s="28">
        <v>-33709.469999999994</v>
      </c>
      <c r="H57" s="29">
        <v>5.1058945750259668E-2</v>
      </c>
      <c r="I57" s="2" t="s">
        <v>91</v>
      </c>
      <c r="J57" s="2">
        <v>30</v>
      </c>
      <c r="K57" s="23" t="str">
        <f>VLOOKUP(B57:B164,'[2]Mapeo EF '!$D$2:$H$1365,5,0)</f>
        <v>Gastos acumulados y otras cuentas por pagar</v>
      </c>
    </row>
    <row r="58" spans="1:11" ht="12.75" x14ac:dyDescent="0.2">
      <c r="A58" s="2" t="s">
        <v>131</v>
      </c>
      <c r="B58" s="2">
        <v>2103030467</v>
      </c>
      <c r="C58" s="2" t="s">
        <v>107</v>
      </c>
      <c r="D58" s="2" t="s">
        <v>80</v>
      </c>
      <c r="E58" s="28">
        <v>-1601.29</v>
      </c>
      <c r="F58" s="28">
        <v>-903.76</v>
      </c>
      <c r="G58" s="28">
        <v>-2505.0500000000002</v>
      </c>
      <c r="H58" s="29">
        <v>8.4493323486557095E-2</v>
      </c>
      <c r="I58" s="2" t="s">
        <v>91</v>
      </c>
      <c r="J58" s="2">
        <v>30</v>
      </c>
      <c r="K58" s="23" t="str">
        <f>VLOOKUP(B58:B165,'[2]Mapeo EF '!$D$2:$H$1365,5,0)</f>
        <v>Gastos acumulados y otras cuentas por pagar</v>
      </c>
    </row>
    <row r="59" spans="1:11" ht="12.75" x14ac:dyDescent="0.2">
      <c r="A59" s="2" t="s">
        <v>78</v>
      </c>
      <c r="B59" s="2">
        <v>2103030490</v>
      </c>
      <c r="C59" s="2" t="s">
        <v>108</v>
      </c>
      <c r="D59" s="2" t="s">
        <v>80</v>
      </c>
      <c r="E59" s="28">
        <v>-1122.4100000000001</v>
      </c>
      <c r="F59" s="28">
        <v>-2819.28</v>
      </c>
      <c r="G59" s="28">
        <v>-3941.6900000000005</v>
      </c>
      <c r="H59" s="29">
        <v>9.5956303007085672E-2</v>
      </c>
      <c r="I59" s="2" t="s">
        <v>91</v>
      </c>
      <c r="J59" s="2">
        <v>30</v>
      </c>
      <c r="K59" s="23" t="str">
        <f>VLOOKUP(B59:B166,'[2]Mapeo EF '!$D$2:$H$1365,5,0)</f>
        <v>Gastos acumulados y otras cuentas por pagar</v>
      </c>
    </row>
    <row r="60" spans="1:11" ht="12.75" x14ac:dyDescent="0.2">
      <c r="A60" s="2" t="s">
        <v>129</v>
      </c>
      <c r="B60" s="2">
        <v>2103030490</v>
      </c>
      <c r="C60" s="2" t="s">
        <v>108</v>
      </c>
      <c r="D60" s="2" t="s">
        <v>80</v>
      </c>
      <c r="E60" s="28">
        <v>-1561.33</v>
      </c>
      <c r="F60" s="28">
        <v>-2881.95</v>
      </c>
      <c r="G60" s="28">
        <v>-4443.28</v>
      </c>
      <c r="H60" s="29">
        <v>9.6030409967411579E-2</v>
      </c>
      <c r="I60" s="2" t="s">
        <v>91</v>
      </c>
      <c r="J60" s="2">
        <v>30</v>
      </c>
      <c r="K60" s="23" t="str">
        <f>VLOOKUP(B60:B167,'[2]Mapeo EF '!$D$2:$H$1365,5,0)</f>
        <v>Gastos acumulados y otras cuentas por pagar</v>
      </c>
    </row>
    <row r="61" spans="1:11" ht="12.75" x14ac:dyDescent="0.2">
      <c r="A61" s="2" t="s">
        <v>131</v>
      </c>
      <c r="B61" s="2">
        <v>2103030490</v>
      </c>
      <c r="C61" s="2" t="s">
        <v>108</v>
      </c>
      <c r="D61" s="2" t="s">
        <v>80</v>
      </c>
      <c r="E61" s="28">
        <v>0</v>
      </c>
      <c r="F61" s="28">
        <v>-116.7</v>
      </c>
      <c r="G61" s="28">
        <v>-116.7</v>
      </c>
      <c r="H61" s="29">
        <v>-1</v>
      </c>
      <c r="I61" s="2" t="s">
        <v>91</v>
      </c>
      <c r="J61" s="2">
        <v>30</v>
      </c>
      <c r="K61" s="23" t="str">
        <f>VLOOKUP(B61:B168,'[2]Mapeo EF '!$D$2:$H$1365,5,0)</f>
        <v>Gastos acumulados y otras cuentas por pagar</v>
      </c>
    </row>
    <row r="62" spans="1:11" ht="12.75" x14ac:dyDescent="0.2">
      <c r="A62" s="2" t="s">
        <v>123</v>
      </c>
      <c r="B62" s="2">
        <v>2103030518</v>
      </c>
      <c r="C62" s="2" t="s">
        <v>126</v>
      </c>
      <c r="D62" s="2" t="s">
        <v>80</v>
      </c>
      <c r="E62" s="28">
        <v>-761606.91</v>
      </c>
      <c r="F62" s="28">
        <v>149047.42000000001</v>
      </c>
      <c r="G62" s="28">
        <v>-612559.49</v>
      </c>
      <c r="H62" s="29">
        <v>9.1774139357468767E-2</v>
      </c>
      <c r="I62" s="2" t="s">
        <v>91</v>
      </c>
      <c r="J62" s="2">
        <v>30</v>
      </c>
      <c r="K62" s="23" t="str">
        <f>VLOOKUP(B62:B169,'[2]Mapeo EF '!$D$2:$H$1365,5,0)</f>
        <v>Cuentas por pagar comerciales</v>
      </c>
    </row>
    <row r="63" spans="1:11" ht="12.75" x14ac:dyDescent="0.2">
      <c r="A63" s="2" t="s">
        <v>78</v>
      </c>
      <c r="B63" s="2">
        <v>2103030553</v>
      </c>
      <c r="C63" s="2" t="s">
        <v>109</v>
      </c>
      <c r="D63" s="2" t="s">
        <v>80</v>
      </c>
      <c r="E63" s="28">
        <v>-29615.19</v>
      </c>
      <c r="F63" s="28">
        <v>-3532.72</v>
      </c>
      <c r="G63" s="28">
        <v>-33147.909999999996</v>
      </c>
      <c r="H63" s="29">
        <v>-0.44575540358351395</v>
      </c>
      <c r="I63" s="2" t="s">
        <v>91</v>
      </c>
      <c r="J63" s="2">
        <v>30</v>
      </c>
      <c r="K63" s="23" t="str">
        <f>VLOOKUP(B63:B170,'[2]Mapeo EF '!$D$2:$H$1365,5,0)</f>
        <v>Cuentas por pagar comerciales</v>
      </c>
    </row>
    <row r="64" spans="1:11" ht="12.75" x14ac:dyDescent="0.2">
      <c r="A64" s="2" t="s">
        <v>123</v>
      </c>
      <c r="B64" s="2">
        <v>2103030553</v>
      </c>
      <c r="C64" s="2" t="s">
        <v>109</v>
      </c>
      <c r="D64" s="2" t="s">
        <v>80</v>
      </c>
      <c r="E64" s="28">
        <v>0</v>
      </c>
      <c r="F64" s="28">
        <v>0</v>
      </c>
      <c r="G64" s="28">
        <v>0</v>
      </c>
      <c r="H64" s="29" t="e">
        <v>#DIV/0!</v>
      </c>
      <c r="I64" s="2" t="s">
        <v>91</v>
      </c>
      <c r="J64" s="2">
        <v>30</v>
      </c>
      <c r="K64" s="23" t="str">
        <f>VLOOKUP(B64:B171,'[2]Mapeo EF '!$D$2:$H$1365,5,0)</f>
        <v>Cuentas por pagar comerciales</v>
      </c>
    </row>
    <row r="65" spans="1:11" ht="12.75" x14ac:dyDescent="0.2">
      <c r="A65" s="2" t="s">
        <v>78</v>
      </c>
      <c r="B65" s="2">
        <v>2103030565</v>
      </c>
      <c r="C65" s="2" t="s">
        <v>110</v>
      </c>
      <c r="D65" s="2" t="s">
        <v>80</v>
      </c>
      <c r="E65" s="28">
        <v>-324110.36</v>
      </c>
      <c r="F65" s="28">
        <v>16808.63</v>
      </c>
      <c r="G65" s="28">
        <v>-307301.73</v>
      </c>
      <c r="H65" s="29">
        <v>-0.18830522040992087</v>
      </c>
      <c r="I65" s="2" t="s">
        <v>91</v>
      </c>
      <c r="J65" s="2">
        <v>30</v>
      </c>
      <c r="K65" s="23" t="str">
        <f>VLOOKUP(B65:B172,'[2]Mapeo EF '!$D$2:$H$1365,5,0)</f>
        <v>Cuentas por pagar comerciales</v>
      </c>
    </row>
    <row r="66" spans="1:11" ht="12.75" x14ac:dyDescent="0.2">
      <c r="A66" s="2" t="s">
        <v>123</v>
      </c>
      <c r="B66" s="2">
        <v>2103030565</v>
      </c>
      <c r="C66" s="2" t="s">
        <v>110</v>
      </c>
      <c r="D66" s="2" t="s">
        <v>80</v>
      </c>
      <c r="E66" s="28">
        <v>-88252.77</v>
      </c>
      <c r="F66" s="28">
        <v>-93904.44</v>
      </c>
      <c r="G66" s="28">
        <v>-182157.21000000002</v>
      </c>
      <c r="H66" s="29">
        <v>-3.846391806286454E-2</v>
      </c>
      <c r="I66" s="2" t="s">
        <v>91</v>
      </c>
      <c r="J66" s="2">
        <v>30</v>
      </c>
      <c r="K66" s="23" t="str">
        <f>VLOOKUP(B66:B173,'[2]Mapeo EF '!$D$2:$H$1365,5,0)</f>
        <v>Cuentas por pagar comerciales</v>
      </c>
    </row>
    <row r="67" spans="1:11" ht="12.75" x14ac:dyDescent="0.2">
      <c r="A67" s="2" t="s">
        <v>78</v>
      </c>
      <c r="B67" s="2">
        <v>2103030568</v>
      </c>
      <c r="C67" s="2" t="s">
        <v>111</v>
      </c>
      <c r="D67" s="2" t="s">
        <v>80</v>
      </c>
      <c r="E67" s="28">
        <v>-1006648.57</v>
      </c>
      <c r="F67" s="28">
        <v>669216.16</v>
      </c>
      <c r="G67" s="28">
        <v>-337432.40999999992</v>
      </c>
      <c r="H67" s="29">
        <v>0.68185927961098969</v>
      </c>
      <c r="I67" s="2" t="s">
        <v>91</v>
      </c>
      <c r="J67" s="2">
        <v>30</v>
      </c>
      <c r="K67" s="23" t="str">
        <f>VLOOKUP(B67:B174,'[2]Mapeo EF '!$D$2:$H$1365,5,0)</f>
        <v>Gastos acumulados y otras cuentas por pagar</v>
      </c>
    </row>
    <row r="68" spans="1:11" ht="12.75" x14ac:dyDescent="0.2">
      <c r="A68" s="2" t="s">
        <v>123</v>
      </c>
      <c r="B68" s="2">
        <v>2103030568</v>
      </c>
      <c r="C68" s="2" t="s">
        <v>111</v>
      </c>
      <c r="D68" s="2" t="s">
        <v>80</v>
      </c>
      <c r="E68" s="28">
        <v>-81195.14</v>
      </c>
      <c r="F68" s="28">
        <v>5382.14</v>
      </c>
      <c r="G68" s="28">
        <v>-75813</v>
      </c>
      <c r="H68" s="29">
        <v>0.72540052497592755</v>
      </c>
      <c r="I68" s="2" t="s">
        <v>91</v>
      </c>
      <c r="J68" s="2">
        <v>30</v>
      </c>
      <c r="K68" s="23" t="str">
        <f>VLOOKUP(B68:B175,'[2]Mapeo EF '!$D$2:$H$1365,5,0)</f>
        <v>Gastos acumulados y otras cuentas por pagar</v>
      </c>
    </row>
    <row r="69" spans="1:11" ht="12.75" x14ac:dyDescent="0.2">
      <c r="A69" s="2" t="s">
        <v>128</v>
      </c>
      <c r="B69" s="2">
        <v>2103030568</v>
      </c>
      <c r="C69" s="2" t="s">
        <v>111</v>
      </c>
      <c r="D69" s="2" t="s">
        <v>80</v>
      </c>
      <c r="E69" s="28">
        <v>-413618.96</v>
      </c>
      <c r="F69" s="28">
        <v>300742.40999999997</v>
      </c>
      <c r="G69" s="28">
        <v>-112876.55000000005</v>
      </c>
      <c r="H69" s="29">
        <v>0.17934610864701248</v>
      </c>
      <c r="I69" s="2" t="s">
        <v>91</v>
      </c>
      <c r="J69" s="2">
        <v>30</v>
      </c>
      <c r="K69" s="23" t="str">
        <f>VLOOKUP(B69:B176,'[2]Mapeo EF '!$D$2:$H$1365,5,0)</f>
        <v>Gastos acumulados y otras cuentas por pagar</v>
      </c>
    </row>
    <row r="70" spans="1:11" ht="12.75" x14ac:dyDescent="0.2">
      <c r="A70" s="2" t="s">
        <v>131</v>
      </c>
      <c r="B70" s="2">
        <v>2103030568</v>
      </c>
      <c r="C70" s="2" t="s">
        <v>111</v>
      </c>
      <c r="D70" s="2" t="s">
        <v>80</v>
      </c>
      <c r="E70" s="28">
        <v>-244273.67</v>
      </c>
      <c r="F70" s="28">
        <v>-14600.89</v>
      </c>
      <c r="G70" s="28">
        <v>-258874.56</v>
      </c>
      <c r="H70" s="29">
        <v>-8.4463880885012374E-2</v>
      </c>
      <c r="I70" s="2" t="s">
        <v>91</v>
      </c>
      <c r="J70" s="2">
        <v>30</v>
      </c>
      <c r="K70" s="23" t="str">
        <f>VLOOKUP(B70:B177,'[2]Mapeo EF '!$D$2:$H$1365,5,0)</f>
        <v>Gastos acumulados y otras cuentas por pagar</v>
      </c>
    </row>
    <row r="71" spans="1:11" ht="12.75" x14ac:dyDescent="0.2">
      <c r="A71" s="2" t="s">
        <v>78</v>
      </c>
      <c r="B71" s="2">
        <v>2103030715</v>
      </c>
      <c r="C71" s="2" t="s">
        <v>112</v>
      </c>
      <c r="D71" s="2" t="s">
        <v>80</v>
      </c>
      <c r="E71" s="28">
        <v>-478998.78</v>
      </c>
      <c r="F71" s="28">
        <v>-247103.38</v>
      </c>
      <c r="G71" s="28">
        <v>-726102.16</v>
      </c>
      <c r="H71" s="29">
        <v>0.58650183605017769</v>
      </c>
      <c r="I71" s="2" t="s">
        <v>91</v>
      </c>
      <c r="J71" s="2">
        <v>30</v>
      </c>
      <c r="K71" s="23" t="str">
        <f>VLOOKUP(B71:B178,'[2]Mapeo EF '!$D$2:$H$1365,5,0)</f>
        <v>Cuentas por pagar comerciales</v>
      </c>
    </row>
    <row r="72" spans="1:11" ht="12.75" x14ac:dyDescent="0.2">
      <c r="A72" s="2" t="s">
        <v>123</v>
      </c>
      <c r="B72" s="2">
        <v>2103030715</v>
      </c>
      <c r="C72" s="2" t="s">
        <v>112</v>
      </c>
      <c r="D72" s="2" t="s">
        <v>80</v>
      </c>
      <c r="E72" s="28">
        <v>-372908.74</v>
      </c>
      <c r="F72" s="28">
        <v>162116.65</v>
      </c>
      <c r="G72" s="28">
        <v>-210792.09</v>
      </c>
      <c r="H72" s="29">
        <v>0.80370724537149363</v>
      </c>
      <c r="I72" s="2" t="s">
        <v>91</v>
      </c>
      <c r="J72" s="2">
        <v>30</v>
      </c>
      <c r="K72" s="23" t="str">
        <f>VLOOKUP(B72:B179,'[2]Mapeo EF '!$D$2:$H$1365,5,0)</f>
        <v>Cuentas por pagar comerciales</v>
      </c>
    </row>
    <row r="73" spans="1:11" ht="12.75" x14ac:dyDescent="0.2">
      <c r="A73" s="2" t="s">
        <v>129</v>
      </c>
      <c r="B73" s="2">
        <v>2103030715</v>
      </c>
      <c r="C73" s="2" t="s">
        <v>112</v>
      </c>
      <c r="D73" s="2" t="s">
        <v>80</v>
      </c>
      <c r="E73" s="28">
        <v>-2406.8200000000002</v>
      </c>
      <c r="F73" s="28">
        <v>41.24</v>
      </c>
      <c r="G73" s="28">
        <v>-2365.5800000000004</v>
      </c>
      <c r="H73" s="29">
        <v>1.2206097447560424</v>
      </c>
      <c r="I73" s="2" t="s">
        <v>91</v>
      </c>
      <c r="J73" s="2">
        <v>30</v>
      </c>
      <c r="K73" s="23" t="str">
        <f>VLOOKUP(B73:B180,'[2]Mapeo EF '!$D$2:$H$1365,5,0)</f>
        <v>Cuentas por pagar comerciales</v>
      </c>
    </row>
    <row r="74" spans="1:11" ht="12.75" x14ac:dyDescent="0.2">
      <c r="A74" s="2" t="s">
        <v>131</v>
      </c>
      <c r="B74" s="2">
        <v>2103030715</v>
      </c>
      <c r="C74" s="2" t="s">
        <v>112</v>
      </c>
      <c r="D74" s="2" t="s">
        <v>80</v>
      </c>
      <c r="E74" s="28">
        <v>-21499.8</v>
      </c>
      <c r="F74" s="28">
        <v>-529.94000000000005</v>
      </c>
      <c r="G74" s="28">
        <v>-22029.739999999998</v>
      </c>
      <c r="H74" s="29">
        <v>-5.2586185765242766E-2</v>
      </c>
      <c r="I74" s="2" t="s">
        <v>91</v>
      </c>
      <c r="J74" s="2">
        <v>30</v>
      </c>
      <c r="K74" s="23" t="str">
        <f>VLOOKUP(B74:B181,'[2]Mapeo EF '!$D$2:$H$1365,5,0)</f>
        <v>Cuentas por pagar comerciales</v>
      </c>
    </row>
    <row r="75" spans="1:11" ht="12.75" x14ac:dyDescent="0.2">
      <c r="A75" s="2" t="s">
        <v>78</v>
      </c>
      <c r="B75" s="2">
        <v>2103030749</v>
      </c>
      <c r="C75" s="2" t="s">
        <v>113</v>
      </c>
      <c r="D75" s="2" t="s">
        <v>80</v>
      </c>
      <c r="E75" s="28">
        <v>0</v>
      </c>
      <c r="F75" s="28">
        <v>0</v>
      </c>
      <c r="G75" s="28">
        <v>0</v>
      </c>
      <c r="H75" s="29" t="e">
        <v>#DIV/0!</v>
      </c>
      <c r="I75" s="2" t="s">
        <v>91</v>
      </c>
      <c r="J75" s="2">
        <v>30</v>
      </c>
      <c r="K75" s="23" t="str">
        <f>VLOOKUP(B75:B182,'[2]Mapeo EF '!$D$2:$H$1365,5,0)</f>
        <v>Gastos acumulados y otras cuentas por pagar</v>
      </c>
    </row>
    <row r="76" spans="1:11" ht="12.75" x14ac:dyDescent="0.2">
      <c r="A76" s="2" t="s">
        <v>129</v>
      </c>
      <c r="B76" s="2">
        <v>2103030749</v>
      </c>
      <c r="C76" s="2" t="s">
        <v>113</v>
      </c>
      <c r="D76" s="2" t="s">
        <v>80</v>
      </c>
      <c r="E76" s="28">
        <v>0</v>
      </c>
      <c r="F76" s="28">
        <v>0</v>
      </c>
      <c r="G76" s="28">
        <v>0</v>
      </c>
      <c r="H76" s="29" t="e">
        <v>#DIV/0!</v>
      </c>
      <c r="I76" s="2" t="s">
        <v>91</v>
      </c>
      <c r="J76" s="2">
        <v>30</v>
      </c>
      <c r="K76" s="23" t="str">
        <f>VLOOKUP(B76:B183,'[2]Mapeo EF '!$D$2:$H$1365,5,0)</f>
        <v>Gastos acumulados y otras cuentas por pagar</v>
      </c>
    </row>
    <row r="77" spans="1:11" ht="12.75" x14ac:dyDescent="0.2">
      <c r="A77" s="2" t="s">
        <v>131</v>
      </c>
      <c r="B77" s="2">
        <v>2103030749</v>
      </c>
      <c r="C77" s="2" t="s">
        <v>113</v>
      </c>
      <c r="D77" s="2" t="s">
        <v>80</v>
      </c>
      <c r="E77" s="28">
        <v>-174.84</v>
      </c>
      <c r="F77" s="28">
        <v>-561.57000000000005</v>
      </c>
      <c r="G77" s="28">
        <v>-736.41000000000008</v>
      </c>
      <c r="H77" s="29">
        <v>0.13614698333808595</v>
      </c>
      <c r="I77" s="2" t="s">
        <v>91</v>
      </c>
      <c r="J77" s="2">
        <v>30</v>
      </c>
      <c r="K77" s="23" t="str">
        <f>VLOOKUP(B77:B184,'[2]Mapeo EF '!$D$2:$H$1365,5,0)</f>
        <v>Gastos acumulados y otras cuentas por pagar</v>
      </c>
    </row>
    <row r="78" spans="1:11" ht="12.75" x14ac:dyDescent="0.2">
      <c r="A78" s="2" t="s">
        <v>78</v>
      </c>
      <c r="B78" s="2">
        <v>2103030750</v>
      </c>
      <c r="C78" s="2" t="s">
        <v>94</v>
      </c>
      <c r="D78" s="2" t="s">
        <v>80</v>
      </c>
      <c r="E78" s="28">
        <v>-147936.93</v>
      </c>
      <c r="F78" s="28">
        <v>1110.57</v>
      </c>
      <c r="G78" s="28">
        <v>-146826.35999999999</v>
      </c>
      <c r="H78" s="29">
        <v>6.7288326156148071E-3</v>
      </c>
      <c r="I78" s="2" t="s">
        <v>91</v>
      </c>
      <c r="J78" s="2">
        <v>30</v>
      </c>
      <c r="K78" s="23" t="str">
        <f>VLOOKUP(B78:B185,'[2]Mapeo EF '!$D$2:$H$1365,5,0)</f>
        <v>Gastos acumulados y otras cuentas por pagar</v>
      </c>
    </row>
    <row r="79" spans="1:11" ht="12.75" x14ac:dyDescent="0.2">
      <c r="A79" s="2" t="s">
        <v>129</v>
      </c>
      <c r="B79" s="2">
        <v>2103030750</v>
      </c>
      <c r="C79" s="2" t="s">
        <v>94</v>
      </c>
      <c r="D79" s="2" t="s">
        <v>80</v>
      </c>
      <c r="E79" s="28">
        <v>-5447.2</v>
      </c>
      <c r="F79" s="28">
        <v>-1835.75</v>
      </c>
      <c r="G79" s="28">
        <v>-7282.95</v>
      </c>
      <c r="H79" s="29">
        <v>3.8411632648857948E-2</v>
      </c>
      <c r="I79" s="2" t="s">
        <v>91</v>
      </c>
      <c r="J79" s="2">
        <v>30</v>
      </c>
      <c r="K79" s="23" t="str">
        <f>VLOOKUP(B79:B186,'[2]Mapeo EF '!$D$2:$H$1365,5,0)</f>
        <v>Gastos acumulados y otras cuentas por pagar</v>
      </c>
    </row>
    <row r="80" spans="1:11" ht="12.75" x14ac:dyDescent="0.2">
      <c r="A80" s="2" t="s">
        <v>131</v>
      </c>
      <c r="B80" s="2">
        <v>2103030750</v>
      </c>
      <c r="C80" s="2" t="s">
        <v>94</v>
      </c>
      <c r="D80" s="2" t="s">
        <v>80</v>
      </c>
      <c r="E80" s="28">
        <v>-3079.53</v>
      </c>
      <c r="F80" s="28">
        <v>-19.579999999999998</v>
      </c>
      <c r="G80" s="28">
        <v>-3099.11</v>
      </c>
      <c r="H80" s="29">
        <v>0</v>
      </c>
      <c r="I80" s="2" t="s">
        <v>91</v>
      </c>
      <c r="J80" s="2">
        <v>30</v>
      </c>
      <c r="K80" s="23" t="str">
        <f>VLOOKUP(B80:B187,'[2]Mapeo EF '!$D$2:$H$1365,5,0)</f>
        <v>Gastos acumulados y otras cuentas por pagar</v>
      </c>
    </row>
    <row r="81" spans="1:11" ht="12.75" x14ac:dyDescent="0.2">
      <c r="A81" s="2" t="s">
        <v>78</v>
      </c>
      <c r="B81" s="2">
        <v>2103031001</v>
      </c>
      <c r="C81" s="2" t="s">
        <v>114</v>
      </c>
      <c r="D81" s="2" t="s">
        <v>80</v>
      </c>
      <c r="E81" s="28">
        <v>-487489.6</v>
      </c>
      <c r="F81" s="28">
        <v>359394.65</v>
      </c>
      <c r="G81" s="28">
        <v>-128094.94999999995</v>
      </c>
      <c r="H81" s="29">
        <v>0.11277712353219277</v>
      </c>
      <c r="I81" s="2" t="s">
        <v>91</v>
      </c>
      <c r="J81" s="2">
        <v>30</v>
      </c>
      <c r="K81" s="23" t="str">
        <f>VLOOKUP(B81:B188,'[2]Mapeo EF '!$D$2:$H$1365,5,0)</f>
        <v>Cuentas por pagar comerciales</v>
      </c>
    </row>
    <row r="82" spans="1:11" ht="12.75" x14ac:dyDescent="0.2">
      <c r="A82" s="2" t="s">
        <v>123</v>
      </c>
      <c r="B82" s="2">
        <v>2103031001</v>
      </c>
      <c r="C82" s="2" t="s">
        <v>114</v>
      </c>
      <c r="D82" s="2" t="s">
        <v>80</v>
      </c>
      <c r="E82" s="28">
        <v>-40178</v>
      </c>
      <c r="F82" s="28">
        <v>36399.910000000003</v>
      </c>
      <c r="G82" s="28">
        <v>-3778.0899999999965</v>
      </c>
      <c r="H82" s="29">
        <v>1.1709302848793985</v>
      </c>
      <c r="I82" s="2" t="s">
        <v>91</v>
      </c>
      <c r="J82" s="2">
        <v>30</v>
      </c>
      <c r="K82" s="23" t="str">
        <f>VLOOKUP(B82:B189,'[2]Mapeo EF '!$D$2:$H$1365,5,0)</f>
        <v>Cuentas por pagar comerciales</v>
      </c>
    </row>
    <row r="83" spans="1:11" ht="12.75" x14ac:dyDescent="0.2">
      <c r="A83" s="2" t="s">
        <v>131</v>
      </c>
      <c r="B83" s="2">
        <v>2103031001</v>
      </c>
      <c r="C83" s="2" t="s">
        <v>114</v>
      </c>
      <c r="D83" s="2" t="s">
        <v>80</v>
      </c>
      <c r="E83" s="28">
        <v>-3465.46</v>
      </c>
      <c r="F83" s="28">
        <v>305.70999999999998</v>
      </c>
      <c r="G83" s="28">
        <v>-3159.75</v>
      </c>
      <c r="H83" s="29">
        <v>-1.5260701004826268E-2</v>
      </c>
      <c r="I83" s="2" t="s">
        <v>91</v>
      </c>
      <c r="J83" s="2">
        <v>30</v>
      </c>
      <c r="K83" s="23" t="str">
        <f>VLOOKUP(B83:B190,'[2]Mapeo EF '!$D$2:$H$1365,5,0)</f>
        <v>Cuentas por pagar comerciales</v>
      </c>
    </row>
    <row r="84" spans="1:11" ht="12.75" x14ac:dyDescent="0.2">
      <c r="A84" s="2" t="s">
        <v>123</v>
      </c>
      <c r="B84" s="2">
        <v>2103033001</v>
      </c>
      <c r="C84" s="2" t="s">
        <v>106</v>
      </c>
      <c r="D84" s="2" t="s">
        <v>80</v>
      </c>
      <c r="E84" s="28">
        <v>-102544.37</v>
      </c>
      <c r="F84" s="28">
        <v>81544.37</v>
      </c>
      <c r="G84" s="28">
        <v>-21000</v>
      </c>
      <c r="H84" s="29">
        <v>0</v>
      </c>
      <c r="I84" s="2" t="s">
        <v>91</v>
      </c>
      <c r="J84" s="2">
        <v>30</v>
      </c>
      <c r="K84" s="23" t="str">
        <f>VLOOKUP(B84:B191,'[2]Mapeo EF '!$D$2:$H$1365,5,0)</f>
        <v>Gastos acumulados y otras cuentas por pagar</v>
      </c>
    </row>
    <row r="85" spans="1:11" ht="12.75" x14ac:dyDescent="0.2">
      <c r="A85" s="2" t="s">
        <v>78</v>
      </c>
      <c r="B85" s="2">
        <v>2103034018</v>
      </c>
      <c r="C85" s="2" t="s">
        <v>115</v>
      </c>
      <c r="D85" s="2" t="s">
        <v>80</v>
      </c>
      <c r="E85" s="28">
        <v>0</v>
      </c>
      <c r="F85" s="28">
        <v>-572666.5</v>
      </c>
      <c r="G85" s="28">
        <v>-572666.5</v>
      </c>
      <c r="H85" s="29">
        <v>0.14315834783421064</v>
      </c>
      <c r="I85" s="2" t="s">
        <v>91</v>
      </c>
      <c r="J85" s="2">
        <v>30</v>
      </c>
      <c r="K85" s="23" t="str">
        <f>VLOOKUP(B85:B192,'[2]Mapeo EF '!$D$2:$H$1365,5,0)</f>
        <v>Gastos acumulados y otras cuentas por pagar</v>
      </c>
    </row>
    <row r="86" spans="1:11" ht="12.75" x14ac:dyDescent="0.2">
      <c r="A86" s="2" t="s">
        <v>129</v>
      </c>
      <c r="B86" s="2">
        <v>2103034018</v>
      </c>
      <c r="C86" s="2" t="s">
        <v>115</v>
      </c>
      <c r="D86" s="2" t="s">
        <v>80</v>
      </c>
      <c r="E86" s="28">
        <v>0</v>
      </c>
      <c r="F86" s="28">
        <v>-227631.57</v>
      </c>
      <c r="G86" s="28">
        <v>-227631.57</v>
      </c>
      <c r="H86" s="29">
        <v>0.14115098358281314</v>
      </c>
      <c r="I86" s="2" t="s">
        <v>91</v>
      </c>
      <c r="J86" s="2">
        <v>30</v>
      </c>
      <c r="K86" s="23" t="str">
        <f>VLOOKUP(B86:B193,'[2]Mapeo EF '!$D$2:$H$1365,5,0)</f>
        <v>Gastos acumulados y otras cuentas por pagar</v>
      </c>
    </row>
    <row r="87" spans="1:11" ht="12.75" x14ac:dyDescent="0.2">
      <c r="A87" s="2" t="s">
        <v>131</v>
      </c>
      <c r="B87" s="2">
        <v>2103034018</v>
      </c>
      <c r="C87" s="2" t="s">
        <v>115</v>
      </c>
      <c r="D87" s="2" t="s">
        <v>80</v>
      </c>
      <c r="E87" s="28">
        <v>0.01</v>
      </c>
      <c r="F87" s="28">
        <v>-11063.62</v>
      </c>
      <c r="G87" s="28">
        <v>-11063.61</v>
      </c>
      <c r="H87" s="29">
        <v>0.15305130965390132</v>
      </c>
      <c r="I87" s="2" t="s">
        <v>91</v>
      </c>
      <c r="J87" s="2">
        <v>30</v>
      </c>
      <c r="K87" s="23" t="str">
        <f>VLOOKUP(B87:B194,'[2]Mapeo EF '!$D$2:$H$1365,5,0)</f>
        <v>Gastos acumulados y otras cuentas por pagar</v>
      </c>
    </row>
    <row r="88" spans="1:11" ht="12.75" x14ac:dyDescent="0.2">
      <c r="A88" s="2" t="s">
        <v>78</v>
      </c>
      <c r="B88" s="2">
        <v>2103034026</v>
      </c>
      <c r="C88" s="2" t="s">
        <v>116</v>
      </c>
      <c r="D88" s="2" t="s">
        <v>80</v>
      </c>
      <c r="E88" s="28">
        <v>-2179.4</v>
      </c>
      <c r="F88" s="28">
        <v>810.14</v>
      </c>
      <c r="G88" s="28">
        <v>-1369.2600000000002</v>
      </c>
      <c r="H88" s="29">
        <v>-0.12041540686210075</v>
      </c>
      <c r="I88" s="2" t="s">
        <v>91</v>
      </c>
      <c r="J88" s="2">
        <v>30</v>
      </c>
      <c r="K88" s="23" t="str">
        <f>VLOOKUP(B88:B195,'[2]Mapeo EF '!$D$2:$H$1365,5,0)</f>
        <v>Cuentas por pagar comerciales</v>
      </c>
    </row>
    <row r="89" spans="1:11" ht="12.75" x14ac:dyDescent="0.2">
      <c r="A89" s="2" t="s">
        <v>78</v>
      </c>
      <c r="B89" s="2">
        <v>2103034027</v>
      </c>
      <c r="C89" s="2" t="s">
        <v>117</v>
      </c>
      <c r="D89" s="2" t="s">
        <v>80</v>
      </c>
      <c r="E89" s="28">
        <v>-4814247.88</v>
      </c>
      <c r="F89" s="28">
        <v>-173732.56</v>
      </c>
      <c r="G89" s="28">
        <v>-4987980.4399999995</v>
      </c>
      <c r="H89" s="29">
        <v>4.8624368703419022E-3</v>
      </c>
      <c r="I89" s="2" t="s">
        <v>91</v>
      </c>
      <c r="J89" s="2">
        <v>30</v>
      </c>
      <c r="K89" s="23" t="str">
        <f>VLOOKUP(B89:B196,'[2]Mapeo EF '!$D$2:$H$1365,5,0)</f>
        <v>Beneficios por terminacion de contratos laborales</v>
      </c>
    </row>
    <row r="90" spans="1:11" ht="12.75" x14ac:dyDescent="0.2">
      <c r="A90" s="2" t="s">
        <v>129</v>
      </c>
      <c r="B90" s="2">
        <v>2103034027</v>
      </c>
      <c r="C90" s="2" t="s">
        <v>117</v>
      </c>
      <c r="D90" s="2" t="s">
        <v>80</v>
      </c>
      <c r="E90" s="28">
        <v>-1025394.06</v>
      </c>
      <c r="F90" s="28">
        <v>-131429.65</v>
      </c>
      <c r="G90" s="28">
        <v>-1156823.71</v>
      </c>
      <c r="H90" s="29">
        <v>1.4294805558575615E-2</v>
      </c>
      <c r="I90" s="2" t="s">
        <v>91</v>
      </c>
      <c r="J90" s="2">
        <v>30</v>
      </c>
      <c r="K90" s="23" t="str">
        <f>VLOOKUP(B90:B197,'[2]Mapeo EF '!$D$2:$H$1365,5,0)</f>
        <v>Beneficios por terminacion de contratos laborales</v>
      </c>
    </row>
    <row r="91" spans="1:11" ht="12.75" x14ac:dyDescent="0.2">
      <c r="A91" s="2" t="s">
        <v>131</v>
      </c>
      <c r="B91" s="2">
        <v>2103034027</v>
      </c>
      <c r="C91" s="2" t="s">
        <v>117</v>
      </c>
      <c r="D91" s="2" t="s">
        <v>80</v>
      </c>
      <c r="E91" s="28">
        <v>-23997.35</v>
      </c>
      <c r="F91" s="28">
        <v>0</v>
      </c>
      <c r="G91" s="28">
        <v>-23997.35</v>
      </c>
      <c r="H91" s="29">
        <v>0</v>
      </c>
      <c r="I91" s="2" t="s">
        <v>91</v>
      </c>
      <c r="J91" s="2">
        <v>30</v>
      </c>
      <c r="K91" s="23" t="str">
        <f>VLOOKUP(B91:B198,'[2]Mapeo EF '!$D$2:$H$1365,5,0)</f>
        <v>Beneficios por terminacion de contratos laborales</v>
      </c>
    </row>
    <row r="92" spans="1:11" ht="12.75" x14ac:dyDescent="0.2">
      <c r="A92" s="2" t="s">
        <v>78</v>
      </c>
      <c r="B92" s="2">
        <v>2103036001</v>
      </c>
      <c r="C92" s="2" t="s">
        <v>118</v>
      </c>
      <c r="D92" s="2" t="s">
        <v>80</v>
      </c>
      <c r="E92" s="28">
        <v>-194850.73</v>
      </c>
      <c r="F92" s="28">
        <v>152204.87</v>
      </c>
      <c r="G92" s="28">
        <v>-42645.860000000015</v>
      </c>
      <c r="H92" s="29">
        <v>-0.44264742228202242</v>
      </c>
      <c r="I92" s="2" t="s">
        <v>91</v>
      </c>
      <c r="J92" s="2">
        <v>30</v>
      </c>
      <c r="K92" s="23" t="str">
        <f>VLOOKUP(B92:B199,'[2]Mapeo EF '!$D$2:$H$1365,5,0)</f>
        <v>Cuentas por pagar comerciales</v>
      </c>
    </row>
    <row r="93" spans="1:11" ht="12.75" x14ac:dyDescent="0.2">
      <c r="A93" s="2" t="s">
        <v>123</v>
      </c>
      <c r="B93" s="2">
        <v>2103036001</v>
      </c>
      <c r="C93" s="2" t="s">
        <v>118</v>
      </c>
      <c r="D93" s="2" t="s">
        <v>80</v>
      </c>
      <c r="E93" s="28">
        <v>-311608.46000000002</v>
      </c>
      <c r="F93" s="28">
        <v>180836.36</v>
      </c>
      <c r="G93" s="28">
        <v>-130772.10000000003</v>
      </c>
      <c r="H93" s="29">
        <v>0.52264649722685452</v>
      </c>
      <c r="I93" s="2" t="s">
        <v>91</v>
      </c>
      <c r="J93" s="2">
        <v>30</v>
      </c>
      <c r="K93" s="23" t="str">
        <f>VLOOKUP(B93:B200,'[2]Mapeo EF '!$D$2:$H$1365,5,0)</f>
        <v>Cuentas por pagar comerciales</v>
      </c>
    </row>
    <row r="94" spans="1:11" ht="12.75" x14ac:dyDescent="0.2">
      <c r="A94" s="2" t="s">
        <v>131</v>
      </c>
      <c r="B94" s="2">
        <v>2103036001</v>
      </c>
      <c r="C94" s="2" t="s">
        <v>118</v>
      </c>
      <c r="D94" s="2" t="s">
        <v>80</v>
      </c>
      <c r="E94" s="28">
        <v>0</v>
      </c>
      <c r="F94" s="28">
        <v>0</v>
      </c>
      <c r="G94" s="28">
        <v>0</v>
      </c>
      <c r="H94" s="29" t="e">
        <v>#DIV/0!</v>
      </c>
      <c r="I94" s="2" t="s">
        <v>91</v>
      </c>
      <c r="J94" s="2">
        <v>30</v>
      </c>
      <c r="K94" s="23" t="str">
        <f>VLOOKUP(B94:B201,'[2]Mapeo EF '!$D$2:$H$1365,5,0)</f>
        <v>Cuentas por pagar comerciales</v>
      </c>
    </row>
    <row r="95" spans="1:11" ht="12.75" x14ac:dyDescent="0.2">
      <c r="A95" s="2" t="s">
        <v>78</v>
      </c>
      <c r="B95" s="2">
        <v>2103036002</v>
      </c>
      <c r="C95" s="2" t="s">
        <v>119</v>
      </c>
      <c r="D95" s="2" t="s">
        <v>80</v>
      </c>
      <c r="E95" s="28">
        <v>-785960.72</v>
      </c>
      <c r="F95" s="28">
        <v>166109.17000000001</v>
      </c>
      <c r="G95" s="28">
        <v>-619851.54999999993</v>
      </c>
      <c r="H95" s="29">
        <v>0.58092559420074075</v>
      </c>
      <c r="I95" s="2" t="s">
        <v>91</v>
      </c>
      <c r="J95" s="2">
        <v>30</v>
      </c>
      <c r="K95" s="23" t="str">
        <f>VLOOKUP(B95:B202,'[2]Mapeo EF '!$D$2:$H$1365,5,0)</f>
        <v>Cuentas por pagar comerciales</v>
      </c>
    </row>
    <row r="96" spans="1:11" ht="12.75" x14ac:dyDescent="0.2">
      <c r="A96" s="2" t="s">
        <v>123</v>
      </c>
      <c r="B96" s="2">
        <v>2103036002</v>
      </c>
      <c r="C96" s="2" t="s">
        <v>119</v>
      </c>
      <c r="D96" s="2" t="s">
        <v>80</v>
      </c>
      <c r="E96" s="28">
        <v>-1626524.64</v>
      </c>
      <c r="F96" s="28">
        <v>734886.12</v>
      </c>
      <c r="G96" s="28">
        <v>-891638.5199999999</v>
      </c>
      <c r="H96" s="29">
        <v>-0.43443735472532069</v>
      </c>
      <c r="I96" s="2" t="s">
        <v>91</v>
      </c>
      <c r="J96" s="2">
        <v>30</v>
      </c>
      <c r="K96" s="23" t="str">
        <f>VLOOKUP(B96:B203,'[2]Mapeo EF '!$D$2:$H$1365,5,0)</f>
        <v>Cuentas por pagar comerciales</v>
      </c>
    </row>
    <row r="97" spans="1:11" ht="12.75" x14ac:dyDescent="0.2">
      <c r="A97" s="2" t="s">
        <v>127</v>
      </c>
      <c r="B97" s="2">
        <v>2103036002</v>
      </c>
      <c r="C97" s="2" t="s">
        <v>119</v>
      </c>
      <c r="D97" s="2" t="s">
        <v>80</v>
      </c>
      <c r="E97" s="28">
        <v>-881.4</v>
      </c>
      <c r="F97" s="28">
        <v>881.4</v>
      </c>
      <c r="G97" s="28">
        <v>0</v>
      </c>
      <c r="H97" s="29" t="e">
        <v>#DIV/0!</v>
      </c>
      <c r="I97" s="2" t="s">
        <v>91</v>
      </c>
      <c r="J97" s="2">
        <v>30</v>
      </c>
      <c r="K97" s="23" t="str">
        <f>VLOOKUP(B97:B204,'[2]Mapeo EF '!$D$2:$H$1365,5,0)</f>
        <v>Cuentas por pagar comerciales</v>
      </c>
    </row>
    <row r="98" spans="1:11" ht="12.75" x14ac:dyDescent="0.2">
      <c r="A98" s="2" t="s">
        <v>128</v>
      </c>
      <c r="B98" s="2">
        <v>2103036002</v>
      </c>
      <c r="C98" s="2" t="s">
        <v>119</v>
      </c>
      <c r="D98" s="2" t="s">
        <v>80</v>
      </c>
      <c r="E98" s="28">
        <v>-4233.6000000000004</v>
      </c>
      <c r="F98" s="28">
        <v>4233.6000000000004</v>
      </c>
      <c r="G98" s="28">
        <v>0</v>
      </c>
      <c r="H98" s="29" t="e">
        <v>#DIV/0!</v>
      </c>
      <c r="I98" s="2" t="s">
        <v>91</v>
      </c>
      <c r="J98" s="2">
        <v>30</v>
      </c>
      <c r="K98" s="23" t="str">
        <f>VLOOKUP(B98:B205,'[2]Mapeo EF '!$D$2:$H$1365,5,0)</f>
        <v>Cuentas por pagar comerciales</v>
      </c>
    </row>
    <row r="99" spans="1:11" ht="12.75" x14ac:dyDescent="0.2">
      <c r="A99" s="2" t="s">
        <v>129</v>
      </c>
      <c r="B99" s="2">
        <v>2103036002</v>
      </c>
      <c r="C99" s="2" t="s">
        <v>119</v>
      </c>
      <c r="D99" s="2" t="s">
        <v>80</v>
      </c>
      <c r="E99" s="28">
        <v>-3559.5</v>
      </c>
      <c r="F99" s="28">
        <v>-9504.31</v>
      </c>
      <c r="G99" s="28">
        <v>-13063.81</v>
      </c>
      <c r="H99" s="29">
        <v>-1.0005511408999366</v>
      </c>
      <c r="I99" s="2" t="s">
        <v>91</v>
      </c>
      <c r="J99" s="2">
        <v>30</v>
      </c>
      <c r="K99" s="23" t="str">
        <f>VLOOKUP(B99:B206,'[2]Mapeo EF '!$D$2:$H$1365,5,0)</f>
        <v>Cuentas por pagar comerciales</v>
      </c>
    </row>
    <row r="100" spans="1:11" ht="12.75" x14ac:dyDescent="0.2">
      <c r="A100" s="2" t="s">
        <v>130</v>
      </c>
      <c r="B100" s="2">
        <v>2103036002</v>
      </c>
      <c r="C100" s="2" t="s">
        <v>119</v>
      </c>
      <c r="D100" s="2" t="s">
        <v>80</v>
      </c>
      <c r="E100" s="28">
        <v>-1058.4000000000001</v>
      </c>
      <c r="F100" s="28">
        <v>1052.0999999999999</v>
      </c>
      <c r="G100" s="28">
        <v>-6.3000000000001819</v>
      </c>
      <c r="H100" s="29">
        <v>-2.8901043815638161E-14</v>
      </c>
      <c r="I100" s="2" t="s">
        <v>91</v>
      </c>
      <c r="J100" s="2">
        <v>30</v>
      </c>
      <c r="K100" s="23" t="str">
        <f>VLOOKUP(B100:B207,'[2]Mapeo EF '!$D$2:$H$1365,5,0)</f>
        <v>Cuentas por pagar comerciales</v>
      </c>
    </row>
    <row r="101" spans="1:11" ht="12.75" x14ac:dyDescent="0.2">
      <c r="A101" s="2" t="s">
        <v>131</v>
      </c>
      <c r="B101" s="2">
        <v>2103036002</v>
      </c>
      <c r="C101" s="2" t="s">
        <v>119</v>
      </c>
      <c r="D101" s="2" t="s">
        <v>80</v>
      </c>
      <c r="E101" s="28">
        <v>-349622.57</v>
      </c>
      <c r="F101" s="28">
        <v>-7486.92</v>
      </c>
      <c r="G101" s="28">
        <v>-357109.49</v>
      </c>
      <c r="H101" s="29">
        <v>1.726957746208314E-2</v>
      </c>
      <c r="I101" s="2" t="s">
        <v>91</v>
      </c>
      <c r="J101" s="2">
        <v>30</v>
      </c>
      <c r="K101" s="23" t="str">
        <f>VLOOKUP(B101:B208,'[2]Mapeo EF '!$D$2:$H$1365,5,0)</f>
        <v>Cuentas por pagar comerciales</v>
      </c>
    </row>
    <row r="102" spans="1:11" ht="12.75" x14ac:dyDescent="0.2">
      <c r="A102" s="2" t="s">
        <v>78</v>
      </c>
      <c r="B102" s="2">
        <v>2103036004</v>
      </c>
      <c r="C102" s="2" t="s">
        <v>120</v>
      </c>
      <c r="D102" s="2" t="s">
        <v>80</v>
      </c>
      <c r="E102" s="28">
        <v>-896.89</v>
      </c>
      <c r="F102" s="28">
        <v>91.62</v>
      </c>
      <c r="G102" s="28">
        <v>-805.27</v>
      </c>
      <c r="H102" s="29">
        <v>-0.99469743067542571</v>
      </c>
      <c r="I102" s="2" t="s">
        <v>91</v>
      </c>
      <c r="J102" s="2">
        <v>30</v>
      </c>
      <c r="K102" s="23" t="str">
        <f>VLOOKUP(B102:B209,'[2]Mapeo EF '!$D$2:$H$1365,5,0)</f>
        <v>Cuentas por pagar comerciales</v>
      </c>
    </row>
    <row r="103" spans="1:11" ht="12.75" x14ac:dyDescent="0.2">
      <c r="A103" s="2" t="s">
        <v>129</v>
      </c>
      <c r="B103" s="2">
        <v>2103036004</v>
      </c>
      <c r="C103" s="2" t="s">
        <v>120</v>
      </c>
      <c r="D103" s="2" t="s">
        <v>80</v>
      </c>
      <c r="E103" s="28">
        <v>-5933.58</v>
      </c>
      <c r="F103" s="28">
        <v>5334.04</v>
      </c>
      <c r="G103" s="28">
        <v>-599.54</v>
      </c>
      <c r="H103" s="29">
        <v>-0.49961637255229008</v>
      </c>
      <c r="I103" s="2" t="s">
        <v>91</v>
      </c>
      <c r="J103" s="2">
        <v>30</v>
      </c>
      <c r="K103" s="23" t="str">
        <f>VLOOKUP(B103:B210,'[2]Mapeo EF '!$D$2:$H$1365,5,0)</f>
        <v>Cuentas por pagar comerciales</v>
      </c>
    </row>
    <row r="104" spans="1:11" ht="12.75" x14ac:dyDescent="0.2">
      <c r="A104" s="2" t="s">
        <v>131</v>
      </c>
      <c r="B104" s="2">
        <v>2103036004</v>
      </c>
      <c r="C104" s="2" t="s">
        <v>120</v>
      </c>
      <c r="D104" s="2" t="s">
        <v>80</v>
      </c>
      <c r="E104" s="28">
        <v>-144166.04</v>
      </c>
      <c r="F104" s="28">
        <v>144166.04</v>
      </c>
      <c r="G104" s="28">
        <v>0</v>
      </c>
      <c r="H104" s="29" t="e">
        <v>#DIV/0!</v>
      </c>
      <c r="I104" s="2" t="s">
        <v>91</v>
      </c>
      <c r="J104" s="2">
        <v>30</v>
      </c>
      <c r="K104" s="23" t="str">
        <f>VLOOKUP(B104:B211,'[2]Mapeo EF '!$D$2:$H$1365,5,0)</f>
        <v>Cuentas por pagar comerciales</v>
      </c>
    </row>
    <row r="105" spans="1:11" ht="12.75" x14ac:dyDescent="0.2">
      <c r="A105" s="2" t="s">
        <v>78</v>
      </c>
      <c r="B105" s="2">
        <v>2103036009</v>
      </c>
      <c r="C105" s="2" t="s">
        <v>121</v>
      </c>
      <c r="D105" s="2" t="s">
        <v>80</v>
      </c>
      <c r="E105" s="28">
        <v>-973287.74</v>
      </c>
      <c r="F105" s="28">
        <v>132939.81</v>
      </c>
      <c r="G105" s="28">
        <v>-840347.92999999993</v>
      </c>
      <c r="H105" s="29">
        <v>-0.18137107804858871</v>
      </c>
      <c r="I105" s="2" t="s">
        <v>91</v>
      </c>
      <c r="J105" s="2">
        <v>30</v>
      </c>
      <c r="K105" s="23" t="str">
        <f>VLOOKUP(B105:B212,'[2]Mapeo EF '!$D$2:$H$1365,5,0)</f>
        <v>Cuentas por pagar comerciales</v>
      </c>
    </row>
    <row r="106" spans="1:11" ht="12.75" x14ac:dyDescent="0.2">
      <c r="A106" s="2" t="s">
        <v>123</v>
      </c>
      <c r="B106" s="2">
        <v>2103036009</v>
      </c>
      <c r="C106" s="2" t="s">
        <v>121</v>
      </c>
      <c r="D106" s="2" t="s">
        <v>80</v>
      </c>
      <c r="E106" s="28">
        <v>-371429.37</v>
      </c>
      <c r="F106" s="28">
        <v>24876.12</v>
      </c>
      <c r="G106" s="28">
        <v>-346553.25</v>
      </c>
      <c r="H106" s="29">
        <v>4.4239839043494822E-2</v>
      </c>
      <c r="I106" s="2" t="s">
        <v>91</v>
      </c>
      <c r="J106" s="2">
        <v>30</v>
      </c>
      <c r="K106" s="23" t="str">
        <f>VLOOKUP(B106:B213,'[2]Mapeo EF '!$D$2:$H$1365,5,0)</f>
        <v>Cuentas por pagar comerciales</v>
      </c>
    </row>
    <row r="107" spans="1:11" ht="12.75" x14ac:dyDescent="0.2">
      <c r="A107" s="2" t="s">
        <v>78</v>
      </c>
      <c r="B107" s="2">
        <v>2103060000</v>
      </c>
      <c r="C107" s="2" t="s">
        <v>122</v>
      </c>
      <c r="D107" s="2" t="s">
        <v>80</v>
      </c>
      <c r="E107" s="28">
        <v>0</v>
      </c>
      <c r="F107" s="28">
        <v>-16508302.800000001</v>
      </c>
      <c r="G107" s="28">
        <v>-16508302.800000001</v>
      </c>
      <c r="H107" s="29">
        <v>5.8258762978348122E-3</v>
      </c>
      <c r="I107" s="2" t="s">
        <v>91</v>
      </c>
      <c r="J107" s="2">
        <v>30</v>
      </c>
      <c r="K107" s="23" t="str">
        <f>VLOOKUP(B107:B214,'[2]Mapeo EF '!$D$2:$H$1365,5,0)</f>
        <v>Gastos acumulados y otras cuentas por pagar</v>
      </c>
    </row>
    <row r="108" spans="1:11" ht="12.75" x14ac:dyDescent="0.2">
      <c r="A108" s="2" t="s">
        <v>123</v>
      </c>
      <c r="B108" s="2">
        <v>2103060000</v>
      </c>
      <c r="C108" s="2" t="s">
        <v>122</v>
      </c>
      <c r="D108" s="2" t="s">
        <v>80</v>
      </c>
      <c r="E108" s="28">
        <v>0</v>
      </c>
      <c r="F108" s="28">
        <v>-3024227.48</v>
      </c>
      <c r="G108" s="28">
        <v>-3024227.48</v>
      </c>
      <c r="H108" s="29">
        <v>2.2234339329526953E-2</v>
      </c>
      <c r="I108" s="2" t="s">
        <v>91</v>
      </c>
      <c r="J108" s="2">
        <v>30</v>
      </c>
      <c r="K108" s="23" t="str">
        <f>VLOOKUP(B108:B215,'[2]Mapeo EF '!$D$2:$H$1365,5,0)</f>
        <v>Gastos acumulados y otras cuentas por pagar</v>
      </c>
    </row>
    <row r="109" spans="1:11" ht="12.75" x14ac:dyDescent="0.2">
      <c r="A109" s="2" t="s">
        <v>129</v>
      </c>
      <c r="B109" s="2">
        <v>2103060000</v>
      </c>
      <c r="C109" s="2" t="s">
        <v>122</v>
      </c>
      <c r="D109" s="2" t="s">
        <v>80</v>
      </c>
      <c r="E109" s="28">
        <v>0</v>
      </c>
      <c r="F109" s="28">
        <v>-46065.8</v>
      </c>
      <c r="G109" s="28">
        <v>-46065.8</v>
      </c>
      <c r="H109" s="29">
        <v>0</v>
      </c>
      <c r="I109" s="2" t="s">
        <v>91</v>
      </c>
      <c r="J109" s="2">
        <v>30</v>
      </c>
      <c r="K109" s="23" t="str">
        <f>VLOOKUP(B109:B216,'[2]Mapeo EF '!$D$2:$H$1365,5,0)</f>
        <v>Gastos acumulados y otras cuentas por pagar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EF</vt:lpstr>
      <vt:lpstr>Hoja1</vt:lpstr>
      <vt:lpstr>EF!Área_de_impresión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 Rivas, Walter Alirio</dc:creator>
  <cp:lastModifiedBy>Rivas Rivas, Walter Alirio</cp:lastModifiedBy>
  <cp:lastPrinted>2020-02-21T00:18:12Z</cp:lastPrinted>
  <dcterms:created xsi:type="dcterms:W3CDTF">2019-11-21T22:30:58Z</dcterms:created>
  <dcterms:modified xsi:type="dcterms:W3CDTF">2020-02-21T00:27:20Z</dcterms:modified>
</cp:coreProperties>
</file>