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90" activeTab="1"/>
  </bookViews>
  <sheets>
    <sheet name="BG - DIC 2019" sheetId="1" r:id="rId1"/>
    <sheet name="ER - DIC 2019" sheetId="2" r:id="rId2"/>
  </sheets>
  <definedNames>
    <definedName name="_xlnm.Print_Area" localSheetId="0">'BG - DIC 2019'!$B$2:$H$55</definedName>
    <definedName name="_xlnm.Print_Area" localSheetId="1">'ER - DIC 2019'!$B$2:$E$56</definedName>
  </definedNames>
  <calcPr calcId="144525"/>
</workbook>
</file>

<file path=xl/calcChain.xml><?xml version="1.0" encoding="utf-8"?>
<calcChain xmlns="http://schemas.openxmlformats.org/spreadsheetml/2006/main">
  <c r="E32" i="2" l="1"/>
  <c r="E26" i="2"/>
  <c r="E16" i="2"/>
  <c r="E7" i="2"/>
  <c r="E24" i="2" l="1"/>
  <c r="E30" i="2" s="1"/>
  <c r="E35" i="2" s="1"/>
  <c r="E39" i="2" s="1"/>
  <c r="E43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<sst xmlns="http://schemas.openxmlformats.org/spreadsheetml/2006/main" count="103" uniqueCount="95">
  <si>
    <t>BANCO DE AMERICA CENTRAL, S.A.</t>
  </si>
  <si>
    <t>Balance General</t>
  </si>
  <si>
    <t>Al 31 de diciembre de 2019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</si>
  <si>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</si>
  <si>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</si>
  <si>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</si>
  <si>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</si>
  <si>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</si>
  <si>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</si>
  <si>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</si>
  <si>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</si>
  <si>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</si>
  <si>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</si>
  <si>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</si>
  <si>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</si>
  <si>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</si>
  <si>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</si>
  <si>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</si>
  <si>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</si>
  <si>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</si>
  <si>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</si>
  <si>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</si>
  <si>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</si>
  <si>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</si>
  <si>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</si>
  <si>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</si>
  <si>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</si>
  <si>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</si>
  <si>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</si>
  <si>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</si>
  <si>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</si>
  <si>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</si>
  <si>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</si>
  <si>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</si>
  <si>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</si>
  <si>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</si>
  <si>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</si>
  <si>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</si>
  <si>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</si>
  <si>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</si>
  <si>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</si>
  <si>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</si>
  <si>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</si>
  <si>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</si>
  <si>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</si>
  <si>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</si>
  <si>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</si>
  <si>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</si>
  <si>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</si>
  <si>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</si>
  <si>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</si>
  <si>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</si>
  <si>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</si>
  <si>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</si>
  <si>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</si>
  <si>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</si>
  <si>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</si>
  <si>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</si>
  <si>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</si>
  <si>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</si>
  <si>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</si>
  <si>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</si>
  <si>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diciembre de 2019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</si>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</sst>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25" zoomScaleNormal="100" workbookViewId="0">
      <selection activeCell="F26" sqref="F26:H26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681022877.52999997</v>
      </c>
      <c r="F10" s="9" t="s">
        <v>29</v>
      </c>
      <c r="H10" s="10">
        <v>1969823450.1800001</v>
      </c>
    </row>
    <row r="11" spans="2:8" x14ac:dyDescent="0.25">
      <c r="B11" s="9" t="s">
        <v>8</v>
      </c>
      <c r="D11" s="10">
        <v>87214255.019999996</v>
      </c>
      <c r="F11" s="9" t="s">
        <v>30</v>
      </c>
      <c r="H11" s="10">
        <v>148758758.77000001</v>
      </c>
    </row>
    <row r="12" spans="2:8" x14ac:dyDescent="0.25">
      <c r="B12" s="9" t="s">
        <v>9</v>
      </c>
      <c r="D12" s="10">
        <v>1838059896.27</v>
      </c>
      <c r="F12" s="9" t="s">
        <v>31</v>
      </c>
      <c r="H12" s="10">
        <v>18952590.739999998</v>
      </c>
    </row>
    <row r="13" spans="2:8" x14ac:dyDescent="0.25">
      <c r="B13" s="8" t="s">
        <v>10</v>
      </c>
      <c r="D13" s="11">
        <f>SUM(D10:D12)</f>
        <v>2606297028.8199997</v>
      </c>
      <c r="F13" s="9" t="s">
        <v>32</v>
      </c>
      <c r="H13" s="10">
        <v>221719890.58000001</v>
      </c>
    </row>
    <row r="14" spans="2:8" x14ac:dyDescent="0.25">
      <c r="B14" s="9"/>
      <c r="D14" s="10"/>
      <c r="F14" s="8" t="s">
        <v>33</v>
      </c>
      <c r="H14" s="11">
        <f>SUM(H10:H13)</f>
        <v>2359254690.27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2886057.26</v>
      </c>
      <c r="F16" s="8" t="s">
        <v>34</v>
      </c>
      <c r="H16" s="10"/>
    </row>
    <row r="17" spans="2:8" x14ac:dyDescent="0.25">
      <c r="B17" s="9" t="s">
        <v>13</v>
      </c>
      <c r="D17" s="10">
        <v>336519.72</v>
      </c>
      <c r="F17" s="9" t="s">
        <v>35</v>
      </c>
      <c r="H17" s="10">
        <v>21364095.729999542</v>
      </c>
    </row>
    <row r="18" spans="2:8" x14ac:dyDescent="0.25">
      <c r="B18" s="9" t="s">
        <v>14</v>
      </c>
      <c r="D18" s="10">
        <v>9031033.8300000001</v>
      </c>
      <c r="F18" s="9" t="s">
        <v>36</v>
      </c>
      <c r="H18" s="10">
        <v>1531585.93</v>
      </c>
    </row>
    <row r="19" spans="2:8" x14ac:dyDescent="0.25">
      <c r="B19" s="9" t="s">
        <v>15</v>
      </c>
      <c r="D19" s="10">
        <v>31605367.879999999</v>
      </c>
      <c r="F19" s="9" t="s">
        <v>37</v>
      </c>
      <c r="H19" s="10">
        <v>4002812.22</v>
      </c>
    </row>
    <row r="20" spans="2:8" x14ac:dyDescent="0.25">
      <c r="B20" s="8" t="s">
        <v>16</v>
      </c>
      <c r="D20" s="11">
        <f>SUM(D16:D19)</f>
        <v>43858978.689999998</v>
      </c>
      <c r="F20" s="9" t="s">
        <v>38</v>
      </c>
      <c r="H20" s="10">
        <v>6352220.7599999998</v>
      </c>
    </row>
    <row r="21" spans="2:8" x14ac:dyDescent="0.25">
      <c r="B21" s="9"/>
      <c r="D21" s="10"/>
      <c r="F21" s="8" t="s">
        <v>39</v>
      </c>
      <c r="H21" s="11">
        <f>SUM(H17:H20)</f>
        <v>33250714.639999539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2392505404.9099994</v>
      </c>
    </row>
    <row r="24" spans="2:8" x14ac:dyDescent="0.25">
      <c r="B24" s="9" t="s">
        <v>18</v>
      </c>
      <c r="D24" s="10">
        <v>2335639.14</v>
      </c>
      <c r="F24" s="9"/>
      <c r="H24" s="10"/>
    </row>
    <row r="25" spans="2:8" x14ac:dyDescent="0.25">
      <c r="B25" s="9" t="s">
        <v>19</v>
      </c>
      <c r="D25" s="10">
        <v>19554077.079999998</v>
      </c>
      <c r="F25" s="8" t="s">
        <v>41</v>
      </c>
      <c r="H25" s="10"/>
    </row>
    <row r="26" spans="2:8" x14ac:dyDescent="0.25">
      <c r="B26" s="9" t="s">
        <v>20</v>
      </c>
      <c r="D26" s="10">
        <v>2922914.01</v>
      </c>
      <c r="F26" s="9" t="s">
        <v>42</v>
      </c>
      <c r="H26" s="10">
        <v>139000428</v>
      </c>
    </row>
    <row r="27" spans="2:8" x14ac:dyDescent="0.25">
      <c r="B27" s="8" t="s">
        <v>21</v>
      </c>
      <c r="D27" s="11">
        <f>SUM(D24:D26)</f>
        <v>24812630.229999997</v>
      </c>
      <c r="F27" s="9" t="s">
        <v>43</v>
      </c>
      <c r="H27" s="10">
        <v>38452172.969999999</v>
      </c>
    </row>
    <row r="28" spans="2:8" x14ac:dyDescent="0.25">
      <c r="B28" s="9"/>
      <c r="D28" s="10"/>
      <c r="F28" s="9" t="s">
        <v>44</v>
      </c>
      <c r="H28" s="10">
        <v>62677019.560000002</v>
      </c>
    </row>
    <row r="29" spans="2:8" x14ac:dyDescent="0.25">
      <c r="B29" s="9"/>
      <c r="D29" s="10"/>
      <c r="F29" s="9" t="s">
        <v>45</v>
      </c>
      <c r="H29" s="10">
        <v>22496710.300000001</v>
      </c>
    </row>
    <row r="30" spans="2:8" x14ac:dyDescent="0.25">
      <c r="B30" s="9"/>
      <c r="D30" s="10"/>
      <c r="F30" s="9" t="s">
        <v>46</v>
      </c>
      <c r="H30" s="10">
        <v>18590820.989999998</v>
      </c>
    </row>
    <row r="31" spans="2:8" x14ac:dyDescent="0.25">
      <c r="B31" s="9"/>
      <c r="D31" s="10"/>
      <c r="F31" s="9" t="s">
        <v>47</v>
      </c>
      <c r="H31" s="10">
        <v>867715.72</v>
      </c>
    </row>
    <row r="32" spans="2:8" x14ac:dyDescent="0.25">
      <c r="B32" s="9"/>
      <c r="D32" s="10"/>
      <c r="F32" s="8" t="s">
        <v>48</v>
      </c>
      <c r="H32" s="11">
        <f>SUM(H26:H31)</f>
        <v>282084867.54000002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2674968637.7399998</v>
      </c>
      <c r="F34" s="8" t="s">
        <v>49</v>
      </c>
      <c r="H34" s="12">
        <f>H32+H23</f>
        <v>2674590272.4499993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42814511.049999997</v>
      </c>
      <c r="F37" s="9" t="s">
        <v>51</v>
      </c>
      <c r="H37" s="10">
        <v>40665200.850000001</v>
      </c>
    </row>
    <row r="38" spans="2:8" x14ac:dyDescent="0.25">
      <c r="B38" s="9" t="s">
        <v>25</v>
      </c>
      <c r="D38" s="10">
        <v>59544539.090000004</v>
      </c>
      <c r="F38" s="9" t="s">
        <v>52</v>
      </c>
      <c r="H38" s="10">
        <v>62072214.579999998</v>
      </c>
    </row>
    <row r="39" spans="2:8" x14ac:dyDescent="0.25">
      <c r="B39" s="8" t="s">
        <v>26</v>
      </c>
      <c r="D39" s="11">
        <f>SUM(D37:D38)</f>
        <v>102359050.14</v>
      </c>
      <c r="F39" s="8" t="s">
        <v>53</v>
      </c>
      <c r="H39" s="11">
        <f>SUM(H37:H38)</f>
        <v>102737415.43000001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2777327687.8799996</v>
      </c>
      <c r="F41" s="8" t="s">
        <v>54</v>
      </c>
      <c r="H41" s="12">
        <f>H39+H34</f>
        <v>2777327687.8799992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8000000000000003" bottom="0.24" header="0.19" footer="0.17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6"/>
  <sheetViews>
    <sheetView tabSelected="1" topLeftCell="A28" zoomScaleNormal="100" workbookViewId="0">
      <selection activeCell="G41" sqref="G41:G46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6" width="11.42578125" style="1"/>
    <col min="7" max="7" width="17.28515625" style="1" bestFit="1" customWidth="1"/>
    <col min="8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7" spans="2:5" x14ac:dyDescent="0.25">
      <c r="B7" s="14" t="s">
        <v>63</v>
      </c>
      <c r="E7" s="15">
        <f>SUM(E8:E14)</f>
        <v>230911851.72000003</v>
      </c>
    </row>
    <row r="8" spans="2:5" x14ac:dyDescent="0.25">
      <c r="B8" s="9" t="s">
        <v>64</v>
      </c>
      <c r="E8" s="10">
        <v>182669890.59</v>
      </c>
    </row>
    <row r="9" spans="2:5" x14ac:dyDescent="0.25">
      <c r="B9" s="9" t="s">
        <v>65</v>
      </c>
      <c r="E9" s="10">
        <v>13175426.779999999</v>
      </c>
    </row>
    <row r="10" spans="2:5" x14ac:dyDescent="0.25">
      <c r="B10" s="9" t="s">
        <v>66</v>
      </c>
      <c r="E10" s="10">
        <v>5249261.62</v>
      </c>
    </row>
    <row r="11" spans="2:5" x14ac:dyDescent="0.25">
      <c r="B11" s="9" t="s">
        <v>67</v>
      </c>
      <c r="E11" s="10">
        <v>222456.18</v>
      </c>
    </row>
    <row r="12" spans="2:5" x14ac:dyDescent="0.25">
      <c r="B12" s="9" t="s">
        <v>68</v>
      </c>
      <c r="E12" s="10">
        <v>12423540.109999999</v>
      </c>
    </row>
    <row r="13" spans="2:5" x14ac:dyDescent="0.25">
      <c r="B13" s="9" t="s">
        <v>69</v>
      </c>
      <c r="E13" s="10">
        <v>3245215.43</v>
      </c>
    </row>
    <row r="14" spans="2:5" x14ac:dyDescent="0.25">
      <c r="B14" s="9" t="s">
        <v>70</v>
      </c>
      <c r="E14" s="10">
        <v>13926061.01</v>
      </c>
    </row>
    <row r="15" spans="2:5" x14ac:dyDescent="0.25">
      <c r="B15" s="8" t="s">
        <v>71</v>
      </c>
      <c r="E15" s="10"/>
    </row>
    <row r="16" spans="2:5" x14ac:dyDescent="0.25">
      <c r="B16" s="8" t="s">
        <v>72</v>
      </c>
      <c r="E16" s="15">
        <f>SUM(E17:E21)</f>
        <v>65815044.529999994</v>
      </c>
    </row>
    <row r="17" spans="2:5" x14ac:dyDescent="0.25">
      <c r="B17" s="9" t="s">
        <v>73</v>
      </c>
      <c r="E17" s="10">
        <v>42744636.729999997</v>
      </c>
    </row>
    <row r="18" spans="2:5" x14ac:dyDescent="0.25">
      <c r="B18" s="9" t="s">
        <v>74</v>
      </c>
      <c r="E18" s="10">
        <v>7289300.96</v>
      </c>
    </row>
    <row r="19" spans="2:5" x14ac:dyDescent="0.25">
      <c r="B19" s="9" t="s">
        <v>75</v>
      </c>
      <c r="E19" s="10">
        <v>13366497.27</v>
      </c>
    </row>
    <row r="20" spans="2:5" x14ac:dyDescent="0.25">
      <c r="B20" s="9" t="s">
        <v>76</v>
      </c>
      <c r="E20" s="10">
        <v>678714.64</v>
      </c>
    </row>
    <row r="21" spans="2:5" x14ac:dyDescent="0.25">
      <c r="B21" s="9" t="s">
        <v>77</v>
      </c>
      <c r="E21" s="10">
        <v>1735894.93</v>
      </c>
    </row>
    <row r="22" spans="2:5" x14ac:dyDescent="0.25">
      <c r="B22" s="9"/>
      <c r="E22" s="10"/>
    </row>
    <row r="23" spans="2:5" x14ac:dyDescent="0.25">
      <c r="B23" s="9" t="s">
        <v>78</v>
      </c>
      <c r="E23" s="16">
        <v>43997961.109999999</v>
      </c>
    </row>
    <row r="24" spans="2:5" x14ac:dyDescent="0.25">
      <c r="B24" s="8" t="s">
        <v>79</v>
      </c>
      <c r="E24" s="13">
        <f>+E7-E16-E23</f>
        <v>121098846.08000003</v>
      </c>
    </row>
    <row r="25" spans="2:5" x14ac:dyDescent="0.25">
      <c r="B25" s="9"/>
      <c r="E25" s="10"/>
    </row>
    <row r="26" spans="2:5" x14ac:dyDescent="0.25">
      <c r="B26" s="8" t="s">
        <v>80</v>
      </c>
      <c r="E26" s="15">
        <f>SUM(E27:E29)</f>
        <v>87956131.829999998</v>
      </c>
    </row>
    <row r="27" spans="2:5" x14ac:dyDescent="0.25">
      <c r="B27" s="9" t="s">
        <v>81</v>
      </c>
      <c r="E27" s="10">
        <v>36159314.340000004</v>
      </c>
    </row>
    <row r="28" spans="2:5" x14ac:dyDescent="0.25">
      <c r="B28" s="9" t="s">
        <v>82</v>
      </c>
      <c r="E28" s="10">
        <v>46630461.280000001</v>
      </c>
    </row>
    <row r="29" spans="2:5" x14ac:dyDescent="0.25">
      <c r="B29" s="9" t="s">
        <v>83</v>
      </c>
      <c r="E29" s="16">
        <v>5166356.21</v>
      </c>
    </row>
    <row r="30" spans="2:5" x14ac:dyDescent="0.25">
      <c r="B30" s="8" t="s">
        <v>84</v>
      </c>
      <c r="E30" s="13">
        <f>+E24-E26</f>
        <v>33142714.25000003</v>
      </c>
    </row>
    <row r="31" spans="2:5" x14ac:dyDescent="0.25">
      <c r="B31" s="9"/>
      <c r="E31" s="10"/>
    </row>
    <row r="32" spans="2:5" x14ac:dyDescent="0.25">
      <c r="B32" s="8" t="s">
        <v>85</v>
      </c>
      <c r="E32" s="15">
        <f>SUM(E33:E34)</f>
        <v>5003548.5800000019</v>
      </c>
    </row>
    <row r="33" spans="2:5" x14ac:dyDescent="0.25">
      <c r="B33" s="9" t="s">
        <v>86</v>
      </c>
      <c r="E33" s="10">
        <v>9595814.4400000013</v>
      </c>
    </row>
    <row r="34" spans="2:5" x14ac:dyDescent="0.25">
      <c r="B34" s="9" t="s">
        <v>87</v>
      </c>
      <c r="E34" s="16">
        <v>-4592265.8599999994</v>
      </c>
    </row>
    <row r="35" spans="2:5" x14ac:dyDescent="0.25">
      <c r="B35" s="8" t="s">
        <v>88</v>
      </c>
      <c r="E35" s="13">
        <f>+E30+E32</f>
        <v>38146262.830000028</v>
      </c>
    </row>
    <row r="36" spans="2:5" x14ac:dyDescent="0.25">
      <c r="B36" s="9"/>
      <c r="E36" s="10"/>
    </row>
    <row r="37" spans="2:5" x14ac:dyDescent="0.25">
      <c r="B37" s="9" t="s">
        <v>89</v>
      </c>
      <c r="E37" s="10">
        <v>-3702065.97</v>
      </c>
    </row>
    <row r="38" spans="2:5" x14ac:dyDescent="0.25">
      <c r="B38" s="9" t="s">
        <v>46</v>
      </c>
      <c r="E38" s="16">
        <v>-311581.28000000003</v>
      </c>
    </row>
    <row r="39" spans="2:5" x14ac:dyDescent="0.25">
      <c r="B39" s="8" t="s">
        <v>90</v>
      </c>
      <c r="E39" s="13">
        <f>+E35+E37+E38</f>
        <v>34132615.580000028</v>
      </c>
    </row>
    <row r="40" spans="2:5" x14ac:dyDescent="0.25">
      <c r="B40" s="9"/>
      <c r="E40" s="10"/>
    </row>
    <row r="41" spans="2:5" x14ac:dyDescent="0.25">
      <c r="B41" s="9" t="s">
        <v>91</v>
      </c>
      <c r="E41" s="10">
        <v>-10208566.02</v>
      </c>
    </row>
    <row r="42" spans="2:5" x14ac:dyDescent="0.25">
      <c r="B42" s="9" t="s">
        <v>92</v>
      </c>
      <c r="E42" s="16">
        <v>-1427339.26</v>
      </c>
    </row>
    <row r="43" spans="2:5" x14ac:dyDescent="0.25">
      <c r="B43" s="8" t="s">
        <v>93</v>
      </c>
      <c r="E43" s="13">
        <f>+E39+E41+E42</f>
        <v>22496710.300000027</v>
      </c>
    </row>
    <row r="44" spans="2:5" x14ac:dyDescent="0.25">
      <c r="B44" s="9"/>
      <c r="E44" s="10"/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1" t="s">
        <v>94</v>
      </c>
      <c r="C48" s="2" t="s">
        <v>57</v>
      </c>
      <c r="D48" s="2"/>
      <c r="E48" s="2"/>
    </row>
    <row r="49" spans="2:5" x14ac:dyDescent="0.25">
      <c r="B49" s="5" t="s">
        <v>56</v>
      </c>
      <c r="C49" s="3" t="s">
        <v>58</v>
      </c>
      <c r="D49" s="3"/>
      <c r="E49" s="3"/>
    </row>
    <row r="55" spans="2:5" x14ac:dyDescent="0.25">
      <c r="B55" s="2" t="s">
        <v>59</v>
      </c>
      <c r="C55" s="2"/>
      <c r="D55" s="2"/>
      <c r="E55" s="2"/>
    </row>
    <row r="56" spans="2:5" x14ac:dyDescent="0.25">
      <c r="B56" s="3" t="s">
        <v>60</v>
      </c>
      <c r="C56" s="3"/>
      <c r="D56" s="3"/>
      <c r="E56" s="3"/>
    </row>
  </sheetData>
  <mergeCells count="8">
    <mergeCell ref="B55:E55"/>
    <mergeCell ref="B56:E56"/>
    <mergeCell ref="B2:E2"/>
    <mergeCell ref="B3:E3"/>
    <mergeCell ref="B4:E4"/>
    <mergeCell ref="B5:E5"/>
    <mergeCell ref="C48:E48"/>
    <mergeCell ref="C49:E49"/>
  </mergeCells>
  <printOptions horizontalCentered="1"/>
  <pageMargins left="0.70866141732283472" right="0.70866141732283472" top="0.46" bottom="0.42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DIC 2019</vt:lpstr>
      <vt:lpstr>ER - DIC 2019</vt:lpstr>
      <vt:lpstr>'BG - DIC 2019'!Área_de_impresión</vt:lpstr>
      <vt:lpstr>'ER - DIC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2020-01-29T15:55:39Z</cp:lastPrinted>
  <dcterms:created xsi:type="dcterms:W3CDTF">2020-01-29T15:49:34Z</dcterms:created>
  <dcterms:modified xsi:type="dcterms:W3CDTF">2020-01-29T15:56:17Z</dcterms:modified>
</cp:coreProperties>
</file>