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19\Diciembre 2019\"/>
    </mc:Choice>
  </mc:AlternateContent>
  <xr:revisionPtr revIDLastSave="0" documentId="13_ncr:1_{12FAF4C5-C418-4D1C-A13B-83267D939F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" i="1" l="1"/>
  <c r="A7" i="1" l="1"/>
  <c r="F32" i="1" l="1"/>
  <c r="F83" i="1" l="1"/>
  <c r="F18" i="1" l="1"/>
  <c r="F38" i="1" l="1"/>
  <c r="F26" i="1" l="1"/>
  <c r="F98" i="1"/>
  <c r="F88" i="1"/>
  <c r="F91" i="1" s="1"/>
  <c r="F39" i="1" l="1"/>
  <c r="F41" i="1" l="1"/>
  <c r="F92" i="1" l="1"/>
  <c r="F45" i="1"/>
  <c r="F99" i="1" l="1"/>
  <c r="F101" i="1" l="1"/>
</calcChain>
</file>

<file path=xl/sharedStrings.xml><?xml version="1.0" encoding="utf-8"?>
<sst xmlns="http://schemas.openxmlformats.org/spreadsheetml/2006/main" count="76" uniqueCount="73">
  <si>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</si>
  <si>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</si>
  <si>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</si>
  <si>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</si>
  <si>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</si>
  <si>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</si>
  <si>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</si>
  <si>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</si>
  <si>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</si>
  <si>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</si>
  <si>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</si>
  <si>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</si>
  <si>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</si>
  <si>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</si>
  <si>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</si>
  <si>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</si>
  <si>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</si>
  <si>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</si>
  <si>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</si>
  <si>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</si>
  <si>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</si>
  <si>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</si>
  <si>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</si>
  <si>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</si>
  <si>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</si>
  <si>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</si>
  <si>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</si>
  <si>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</si>
  <si>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</si>
  <si>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</si>
  <si>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</si>
  <si>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</si>
  <si>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</si>
  <si>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</si>
  <si>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</si>
  <si>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</si>
  <si>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</si>
  <si>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</si>
  <si>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</si>
  <si>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</si>
  <si>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</si>
  <si>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</si>
  <si>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</si>
  <si>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Al 31 de enero de 2019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</si>
  <si>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</si>
  <si>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</si>
  <si>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</si>
  <si>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</si>
  <si>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</si>
  <si>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</si>
  <si>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</si>
  <si>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</si>
  <si>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</si>
  <si>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</si>
  <si>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</si>
  <si>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</si>
  <si>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</si>
  <si>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</si>
  <si>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</si>
  <si>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Miguel Ernesto Lacayo Argüello                Francisco Enrique Cáceres Prunera               René Alcides Fabián Pérez</t>
  </si>
  <si>
    <t>Miguel Ernesto Lacayo Argüello            Francisco Enrique Cáceres Prunera                René Alcides Fabián Pérez</t>
  </si>
  <si>
    <t xml:space="preserve">            Director Externo                                        Gerente General                                       Contador General</t>
  </si>
  <si>
    <t xml:space="preserve">     Director Presidente                                         Director Vicepresidente                             Director Secretario</t>
  </si>
  <si>
    <t>Federico José Parker Soto                    Ernesto Francisco Fernández Lang                              Gabriel Siman Siri</t>
  </si>
  <si>
    <t xml:space="preserve">   Director Presidente                                     Director Vicepresidente                                        Director Secretario</t>
  </si>
  <si>
    <t>Federico José Parker Soto                        Ernesto Francisco Fernández Lang                      Gabriel Siman Siri</t>
  </si>
  <si>
    <t xml:space="preserve">       Director Externo                                                Gerente General                                        Contador General</t>
  </si>
  <si>
    <t xml:space="preserve">SOCIEDAD DE AHORRO Y CRÉDITO GENTE, S.A. </t>
  </si>
  <si>
    <t>Al 31 de diciembre de 2019</t>
  </si>
  <si>
    <t>Estado de resultado</t>
  </si>
  <si>
    <t>Por el periodo del 1 enero al 31 de diciembre 2019</t>
  </si>
  <si>
    <t xml:space="preserve">Balance general 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</si>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</sst>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91" zoomScale="87" zoomScaleNormal="87" workbookViewId="0">
      <selection activeCell="C95" sqref="C95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43</v>
      </c>
      <c r="L1" s="4" t="s">
        <v>0</v>
      </c>
    </row>
    <row r="2" spans="1:12" s="4" customFormat="1" ht="17.25" customHeight="1">
      <c r="A2" s="44" t="s">
        <v>67</v>
      </c>
      <c r="B2" s="44"/>
      <c r="C2" s="44"/>
      <c r="D2" s="44"/>
      <c r="E2" s="44"/>
      <c r="F2" s="44"/>
      <c r="G2" s="5"/>
      <c r="H2" s="3"/>
      <c r="I2" s="3"/>
      <c r="J2" s="3"/>
      <c r="K2" s="4" t="s">
        <v>48</v>
      </c>
      <c r="L2" s="4" t="s">
        <v>1</v>
      </c>
    </row>
    <row r="3" spans="1:12" s="4" customFormat="1" ht="17.25" customHeight="1">
      <c r="A3" s="43" t="s">
        <v>2</v>
      </c>
      <c r="B3" s="43"/>
      <c r="C3" s="43"/>
      <c r="D3" s="43"/>
      <c r="E3" s="43"/>
      <c r="F3" s="43"/>
      <c r="G3" s="5"/>
      <c r="H3" s="3"/>
      <c r="I3" s="3"/>
      <c r="J3" s="3"/>
      <c r="K3" s="4" t="s">
        <v>49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4</v>
      </c>
    </row>
    <row r="5" spans="1:12" s="4" customFormat="1" ht="17.25" customHeight="1">
      <c r="A5" s="44" t="s">
        <v>71</v>
      </c>
      <c r="B5" s="44"/>
      <c r="C5" s="44"/>
      <c r="D5" s="44"/>
      <c r="E5" s="44"/>
      <c r="F5" s="44"/>
      <c r="G5" s="2"/>
      <c r="H5" s="3"/>
      <c r="I5" s="3"/>
      <c r="J5" s="3"/>
      <c r="K5" s="4" t="s">
        <v>51</v>
      </c>
    </row>
    <row r="6" spans="1:12" s="4" customFormat="1" ht="17.25" customHeight="1">
      <c r="A6" s="43"/>
      <c r="B6" s="43"/>
      <c r="C6" s="43"/>
      <c r="D6" s="43"/>
      <c r="E6" s="43"/>
      <c r="F6" s="43"/>
      <c r="G6" s="2"/>
      <c r="H6" s="3"/>
      <c r="I6" s="3"/>
      <c r="J6" s="3"/>
      <c r="K6" s="4" t="s">
        <v>52</v>
      </c>
    </row>
    <row r="7" spans="1:12" s="4" customFormat="1" ht="17.25" customHeight="1">
      <c r="A7" s="43" t="str">
        <f>+K12</f>
        <v>Al 31 de diciembre de 2019</v>
      </c>
      <c r="B7" s="43"/>
      <c r="C7" s="43"/>
      <c r="D7" s="43"/>
      <c r="E7" s="43"/>
      <c r="F7" s="43"/>
      <c r="G7" s="2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54</v>
      </c>
    </row>
    <row r="9" spans="1:12" s="4" customFormat="1" ht="17.25" customHeight="1">
      <c r="A9" s="43" t="s">
        <v>5</v>
      </c>
      <c r="B9" s="43"/>
      <c r="C9" s="43"/>
      <c r="D9" s="43"/>
      <c r="E9" s="43"/>
      <c r="F9" s="43"/>
      <c r="G9" s="2"/>
      <c r="H9" s="3"/>
      <c r="I9" s="3"/>
      <c r="J9" s="3"/>
      <c r="K9" s="4" t="s">
        <v>55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  <c r="K12" s="4" t="s">
        <v>68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23886.1</v>
      </c>
      <c r="G15" s="2"/>
      <c r="H15" s="3"/>
      <c r="I15" s="3"/>
      <c r="J15" s="3"/>
    </row>
    <row r="16" spans="1:12" s="4" customFormat="1" ht="17.25" customHeight="1">
      <c r="A16" s="1"/>
      <c r="B16" s="1" t="s">
        <v>41</v>
      </c>
      <c r="C16" s="1"/>
      <c r="D16" s="12"/>
      <c r="E16" s="12"/>
      <c r="F16" s="14">
        <v>100</v>
      </c>
      <c r="G16" s="2"/>
      <c r="H16" s="3"/>
      <c r="I16" s="3"/>
      <c r="J16" s="3"/>
    </row>
    <row r="17" spans="1:32" ht="17.25" customHeight="1">
      <c r="B17" s="1" t="s">
        <v>45</v>
      </c>
      <c r="D17" s="12"/>
      <c r="E17" s="12"/>
      <c r="F17" s="16">
        <v>53346.3</v>
      </c>
    </row>
    <row r="18" spans="1:32" ht="17.25" customHeight="1">
      <c r="D18" s="12"/>
      <c r="E18" s="12"/>
      <c r="F18" s="37">
        <f>SUM(F15:F17)</f>
        <v>77332.399999999994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2615.5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170.4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80118.299999999988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66564.899999999994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12.1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66577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2468.5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131.80000000000001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2447.1999999999998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5047.5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71624.5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8493.7999999999993</v>
      </c>
    </row>
    <row r="42" spans="1:32" ht="17.25" customHeight="1">
      <c r="B42" s="1" t="s">
        <v>22</v>
      </c>
      <c r="D42" s="12"/>
      <c r="E42" s="12"/>
      <c r="F42" s="14">
        <v>7390.3</v>
      </c>
    </row>
    <row r="43" spans="1:32" ht="17.25" customHeight="1">
      <c r="B43" s="1" t="s">
        <v>42</v>
      </c>
      <c r="D43" s="12"/>
      <c r="E43" s="12"/>
      <c r="F43" s="16">
        <v>1103.5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80118.3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65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62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59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66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67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69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70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3" t="s">
        <v>24</v>
      </c>
      <c r="B72" s="43"/>
      <c r="C72" s="43"/>
      <c r="D72" s="43"/>
      <c r="E72" s="43"/>
      <c r="F72" s="43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17136.099999999999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1238.5999999999999</v>
      </c>
      <c r="G79" s="30"/>
    </row>
    <row r="80" spans="1:32" ht="17.25" customHeight="1">
      <c r="A80" s="28"/>
      <c r="B80" s="28" t="s">
        <v>40</v>
      </c>
      <c r="C80" s="28"/>
      <c r="D80" s="8"/>
      <c r="E80" s="8"/>
      <c r="F80" s="14">
        <v>8.6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547.6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188.8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19119.699999999993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3174.3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357.6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3531.9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6706.5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10238.4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+F83-F88-F90</f>
        <v>8881.2999999999938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5713.5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3752.3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783.9</v>
      </c>
      <c r="G97" s="30"/>
    </row>
    <row r="98" spans="1:32">
      <c r="A98" s="28"/>
      <c r="B98" s="28"/>
      <c r="C98" s="28"/>
      <c r="D98" s="12"/>
      <c r="E98" s="12"/>
      <c r="F98" s="37">
        <f>SUM(F95:F97)</f>
        <v>10249.699999999999</v>
      </c>
      <c r="G98" s="30"/>
    </row>
    <row r="99" spans="1:32">
      <c r="A99" s="27" t="s">
        <v>44</v>
      </c>
      <c r="B99" s="28"/>
      <c r="C99" s="28"/>
      <c r="F99" s="30">
        <f>+F92-F98</f>
        <v>-1368.4000000000051</v>
      </c>
      <c r="G99" s="34"/>
    </row>
    <row r="100" spans="1:32">
      <c r="B100" s="28" t="s">
        <v>46</v>
      </c>
      <c r="C100" s="28"/>
      <c r="D100" s="12"/>
      <c r="E100" s="12"/>
      <c r="F100" s="16">
        <v>1619.9999999999998</v>
      </c>
      <c r="G100" s="30"/>
    </row>
    <row r="101" spans="1:32">
      <c r="A101" s="27" t="s">
        <v>47</v>
      </c>
      <c r="B101" s="28"/>
      <c r="C101" s="28"/>
      <c r="F101" s="42">
        <f>+F99+F100</f>
        <v>251.59999999999468</v>
      </c>
      <c r="G101" s="35"/>
    </row>
    <row r="102" spans="1:32">
      <c r="A102" s="27"/>
      <c r="B102" s="28" t="s">
        <v>58</v>
      </c>
      <c r="C102" s="28"/>
      <c r="F102" s="16">
        <v>-121</v>
      </c>
      <c r="G102" s="35"/>
    </row>
    <row r="103" spans="1:32" ht="18" thickBot="1">
      <c r="A103" s="27" t="s">
        <v>72</v>
      </c>
      <c r="B103" s="28"/>
      <c r="C103" s="28"/>
      <c r="F103" s="41">
        <f>+F101+F102</f>
        <v>130.59999999999468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63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64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60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61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122019</vt:lpstr>
      <vt:lpstr>'122019'!Área_de_impresión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2020-02-14T18:14:08Z</cp:lastPrinted>
  <dcterms:created xsi:type="dcterms:W3CDTF">2017-12-27T22:00:56Z</dcterms:created>
  <dcterms:modified xsi:type="dcterms:W3CDTF">2020-02-14T18:15:13Z</dcterms:modified>
</cp:coreProperties>
</file>