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1 ENERO  2020\"/>
    </mc:Choice>
  </mc:AlternateContent>
  <bookViews>
    <workbookView xWindow="0" yWindow="0" windowWidth="19200" windowHeight="10905" activeTab="1"/>
  </bookViews>
  <sheets>
    <sheet name="B G. 01 2020" sheetId="5" r:id="rId1"/>
    <sheet name="E R. 01 2020" sheetId="6" r:id="rId2"/>
  </sheets>
  <calcPr calcId="162913"/>
</workbook>
</file>

<file path=xl/calcChain.xml><?xml version="1.0" encoding="utf-8"?>
<calcChain xmlns="http://schemas.openxmlformats.org/spreadsheetml/2006/main">
  <c r="E42" i="5" l="1"/>
  <c r="D26" i="6" l="1"/>
  <c r="E36" i="5"/>
  <c r="C58" i="5"/>
  <c r="C55" i="5"/>
  <c r="D43" i="6" l="1"/>
  <c r="E54" i="5" l="1"/>
  <c r="E47" i="5"/>
  <c r="E51" i="5" s="1"/>
  <c r="E45" i="5"/>
  <c r="F43" i="6" l="1"/>
  <c r="F26" i="6"/>
  <c r="D18" i="6"/>
  <c r="E7" i="5" l="1"/>
  <c r="E16" i="5"/>
  <c r="E19" i="5" l="1"/>
  <c r="D10" i="6"/>
  <c r="D19" i="6" s="1"/>
  <c r="E22" i="5" l="1"/>
  <c r="E27" i="5" s="1"/>
  <c r="F10" i="6" l="1"/>
  <c r="E34" i="5" l="1"/>
  <c r="E32" i="5"/>
  <c r="E30" i="5"/>
  <c r="E41" i="5" l="1"/>
  <c r="E56" i="5"/>
  <c r="E60" i="5" s="1"/>
  <c r="E62" i="5" s="1"/>
  <c r="F18" i="6" l="1"/>
  <c r="F19" i="6" s="1"/>
  <c r="F27" i="6" s="1"/>
  <c r="F38" i="6" l="1"/>
  <c r="F44" i="6" l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<sst xmlns="http://schemas.openxmlformats.org/spreadsheetml/2006/main" count="92" uniqueCount="88">
  <si>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</si>
  <si>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</si>
  <si>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</si>
  <si>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</si>
  <si>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</si>
  <si>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</si>
  <si>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</si>
  <si>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</si>
  <si>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</si>
  <si>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</si>
  <si>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</si>
  <si>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</si>
  <si>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</si>
  <si>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</si>
  <si>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</si>
  <si>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</si>
  <si>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</si>
  <si>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</si>
  <si>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</si>
  <si>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</si>
  <si>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</si>
  <si>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</si>
  <si>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</si>
  <si>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</si>
  <si>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</si>
  <si>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</si>
  <si>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</si>
  <si>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</si>
  <si>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</si>
  <si>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</si>
  <si>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</si>
  <si>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</si>
  <si>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</si>
  <si>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</si>
  <si>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</si>
  <si>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</si>
  <si>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</si>
  <si>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</si>
  <si>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</si>
  <si>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</si>
  <si>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</si>
  <si>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</si>
  <si>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</si>
  <si>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</si>
  <si>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</si>
  <si>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</si>
  <si>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</si>
  <si>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</si>
  <si>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</si>
  <si>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</si>
  <si>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</si>
  <si>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</si>
  <si>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</si>
  <si>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</si>
  <si>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</si>
  <si>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</si>
  <si>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</si>
  <si>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</si>
  <si>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</si>
  <si>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</si>
  <si>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</si>
  <si>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</si>
  <si>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</si>
  <si>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</si>
  <si>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</si>
  <si>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</si>
  <si>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</si>
  <si>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</si>
  <si>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</si>
  <si>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</si>
  <si>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</si>
  <si>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</si>
  <si>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</si>
  <si>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</si>
  <si>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</si>
  <si>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</si>
  <si>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</si>
  <si>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</si>
  <si>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</si>
  <si>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</si>
  <si>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</si>
  <si>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</si>
  <si>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</si>
  <si>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</si>
  <si>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</si>
  <si>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</si>
  <si>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31 de Enero de 2020</t>
  </si>
  <si>
    <t>Balance General al 31 de Enero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</si>
</sst>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9" zoomScale="110" zoomScaleNormal="110" workbookViewId="0">
      <selection activeCell="D62" sqref="D62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233209.59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81774.48</v>
      </c>
      <c r="D9" s="10"/>
      <c r="F9" s="53"/>
    </row>
    <row r="10" spans="1:6" x14ac:dyDescent="0.2">
      <c r="A10" s="3">
        <v>112</v>
      </c>
      <c r="B10" s="4" t="s">
        <v>6</v>
      </c>
      <c r="C10" s="5">
        <v>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590.61</v>
      </c>
      <c r="D12" s="5"/>
      <c r="F12" s="53"/>
    </row>
    <row r="13" spans="1:6" x14ac:dyDescent="0.2">
      <c r="A13" s="3">
        <v>116</v>
      </c>
      <c r="B13" s="4" t="s">
        <v>9</v>
      </c>
      <c r="C13" s="5">
        <v>1644.75</v>
      </c>
      <c r="D13" s="10"/>
      <c r="F13" s="53"/>
    </row>
    <row r="14" spans="1:6" x14ac:dyDescent="0.2">
      <c r="A14" s="3">
        <v>117</v>
      </c>
      <c r="B14" s="4" t="s">
        <v>10</v>
      </c>
      <c r="C14" s="5">
        <v>4116.84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5413.13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246638.78</v>
      </c>
    </row>
    <row r="17" spans="1:8" x14ac:dyDescent="0.2">
      <c r="A17" s="3">
        <v>123</v>
      </c>
      <c r="B17" s="4" t="s">
        <v>13</v>
      </c>
      <c r="C17" s="5">
        <v>140060.9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106577.88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479848.37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54077.83</v>
      </c>
    </row>
    <row r="23" spans="1:8" x14ac:dyDescent="0.2">
      <c r="A23" s="3">
        <v>213</v>
      </c>
      <c r="B23" s="4" t="s">
        <v>18</v>
      </c>
      <c r="C23" s="5">
        <v>32244.55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21833.279999999999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54077.83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16452</v>
      </c>
    </row>
    <row r="35" spans="1:8" x14ac:dyDescent="0.2">
      <c r="A35" s="3">
        <v>332</v>
      </c>
      <c r="B35" s="4" t="s">
        <v>28</v>
      </c>
      <c r="C35" s="5">
        <v>16452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100391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1079.3900000000001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479848.37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162400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100000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162400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100000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8" zoomScale="115" zoomScaleNormal="115" workbookViewId="0">
      <selection activeCell="B46" sqref="B46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7655.91</v>
      </c>
      <c r="F8" s="33">
        <v>7655.91</v>
      </c>
    </row>
    <row r="9" spans="1:6" x14ac:dyDescent="0.2">
      <c r="A9" s="24">
        <v>512</v>
      </c>
      <c r="B9" s="31" t="s">
        <v>53</v>
      </c>
      <c r="C9" s="32"/>
      <c r="D9" s="34">
        <v>5316.1</v>
      </c>
      <c r="F9" s="34">
        <v>5316.1</v>
      </c>
    </row>
    <row r="10" spans="1:6" x14ac:dyDescent="0.2">
      <c r="A10" s="24"/>
      <c r="B10" s="35" t="s">
        <v>54</v>
      </c>
      <c r="C10" s="32"/>
      <c r="D10" s="36">
        <f>SUM(D8:D9)</f>
        <v>12972.01</v>
      </c>
      <c r="F10" s="36">
        <f>SUM(F8:F9)</f>
        <v>12972.01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11017.7</v>
      </c>
      <c r="F14" s="33">
        <v>11017.7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1051.1600000000001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12068.86</v>
      </c>
      <c r="E18" s="40"/>
      <c r="F18" s="36">
        <f>SUM(F13:F17)</f>
        <v>12068.86</v>
      </c>
    </row>
    <row r="19" spans="1:6" x14ac:dyDescent="0.2">
      <c r="A19" s="41"/>
      <c r="B19" s="35" t="s">
        <v>60</v>
      </c>
      <c r="C19" s="29"/>
      <c r="D19" s="39">
        <f>+D10-D18</f>
        <v>903.14999999999964</v>
      </c>
      <c r="E19" s="42"/>
      <c r="F19" s="39">
        <f>+F10-F18</f>
        <v>903.14999999999964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1059.03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1059.03</v>
      </c>
    </row>
    <row r="27" spans="1:6" x14ac:dyDescent="0.2">
      <c r="A27" s="41"/>
      <c r="B27" s="27" t="s">
        <v>67</v>
      </c>
      <c r="C27" s="29"/>
      <c r="D27" s="44">
        <f>+D19+D26</f>
        <v>1962.1799999999996</v>
      </c>
      <c r="F27" s="44">
        <f>+F19+F26</f>
        <v>1962.1799999999996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1962.1799999999996</v>
      </c>
      <c r="E39" s="40"/>
      <c r="F39" s="46">
        <f>+F27-F38</f>
        <v>1962.1799999999996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882.79</v>
      </c>
      <c r="E42" s="42"/>
      <c r="F42" s="43">
        <v>882.79</v>
      </c>
    </row>
    <row r="43" spans="1:6" x14ac:dyDescent="0.2">
      <c r="A43" s="24"/>
      <c r="B43" s="31"/>
      <c r="C43" s="32"/>
      <c r="D43" s="43">
        <f>+D42</f>
        <v>882.79</v>
      </c>
      <c r="F43" s="43">
        <f>+F42</f>
        <v>882.79</v>
      </c>
    </row>
    <row r="44" spans="1:6" ht="12.75" thickBot="1" x14ac:dyDescent="0.25">
      <c r="A44" s="41"/>
      <c r="B44" s="27" t="s">
        <v>80</v>
      </c>
      <c r="C44" s="29"/>
      <c r="D44" s="47">
        <f>+D27-D43</f>
        <v>1079.3899999999996</v>
      </c>
      <c r="F44" s="47">
        <f>+F27-F43</f>
        <v>1079.3899999999996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01 2020</vt:lpstr>
      <vt:lpstr>E R. 01 2020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2020-02-01T22:49:16Z</dcterms:modified>
</cp:coreProperties>
</file>