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50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<sst xmlns="http://schemas.openxmlformats.org/spreadsheetml/2006/main" count="72" uniqueCount="65">
  <si>
    <t>G&amp;T Continental, S.A. de C.V., Casa de Corredores de Bolsa</t>
  </si>
  <si>
    <t>(Compañía Salvadoreña, Subsidiaria de Banco G&amp;T Continental El Salvador, S.A.)</t>
  </si>
  <si>
    <t>(Expresado en miles de dólares de los Estados Unidos de América)</t>
  </si>
  <si>
    <t>ACTIVO</t>
  </si>
  <si>
    <t>ACTIVO CORRIENTE</t>
  </si>
  <si>
    <t>EFECTIVO  Y  SUS EQUIVALENTES</t>
  </si>
  <si>
    <t>BANCOS Y OTRAS INSTITUCIONES FINANCIERAS</t>
  </si>
  <si>
    <t>DISPONIBLE RESTRINGIDO</t>
  </si>
  <si>
    <t>INVERSIONES FINANCIERAS</t>
  </si>
  <si>
    <t>CUENTAS Y DOCUMENTOS POR COBRAR</t>
  </si>
  <si>
    <t>RENDIMIENTOS POR COBRAR</t>
  </si>
  <si>
    <t>IMPUESTOS</t>
  </si>
  <si>
    <t>GASTOS PAGADOS POR ANTICIPADO</t>
  </si>
  <si>
    <t>ACTIVO NO CORRIENTE</t>
  </si>
  <si>
    <t>MUEBLES</t>
  </si>
  <si>
    <t>INVERSIONES FINANCIERAS A LARGO PLAZO</t>
  </si>
  <si>
    <t>TOTAL ACTIVOS</t>
  </si>
  <si>
    <t>PASIVO</t>
  </si>
  <si>
    <t>PASIVO CORRIENTE</t>
  </si>
  <si>
    <t>OBLIGACIONES POR OPERACIONES BURSATILES</t>
  </si>
  <si>
    <t>CUENTAS POR PAGAR</t>
  </si>
  <si>
    <t>IMPUESTOS POR PAGAR PROPIOS</t>
  </si>
  <si>
    <t>PASIVO NO CORRIENTE</t>
  </si>
  <si>
    <t>ESTIMACION PARA OBLIGACIONES LABORALES</t>
  </si>
  <si>
    <t>PATRIMONIO NETO</t>
  </si>
  <si>
    <t>CAPITAL</t>
  </si>
  <si>
    <t>CAPITAL SOCIAL</t>
  </si>
  <si>
    <t>RESERVAS DE CAPITAL</t>
  </si>
  <si>
    <t>REVALUACIONES</t>
  </si>
  <si>
    <t>REVALUACIONES DE INVERSIONES</t>
  </si>
  <si>
    <t>RESULTADOS</t>
  </si>
  <si>
    <t>RESULTADOS ACUMULADOS DE EJERCICIOS ANTERIORES</t>
  </si>
  <si>
    <t>RESULTADOS DEL PRESENTE EJERCICIO</t>
  </si>
  <si>
    <t>TOTAL PASIVO Y PATRIMONIO</t>
  </si>
  <si>
    <t>INGRESOS</t>
  </si>
  <si>
    <t>INGRESOS DE OPERACION</t>
  </si>
  <si>
    <t>INGRESOS POR SERVICIOS BURSATILES</t>
  </si>
  <si>
    <t>INGRESOS DIVERSOS</t>
  </si>
  <si>
    <t>TOTAL DE INGRESOS DE OPERACION</t>
  </si>
  <si>
    <t>GASTOS</t>
  </si>
  <si>
    <t>GASTOS DE OPERACION</t>
  </si>
  <si>
    <t xml:space="preserve">GASTOS GENERALES DE ADMINISTRACION Y DE PERSONAL </t>
  </si>
  <si>
    <t xml:space="preserve">DE OPERACIONES BURSATILES </t>
  </si>
  <si>
    <t xml:space="preserve">GASTOS POR DEPRECIACION AMORTIZACION Y DETERIORO  </t>
  </si>
  <si>
    <t>POR OPERACIONES CORRIENTES</t>
  </si>
  <si>
    <t>RESULTADOS DE OPERACION</t>
  </si>
  <si>
    <t>MAS</t>
  </si>
  <si>
    <t>INGRESOS FINANCIEROS</t>
  </si>
  <si>
    <t>INGRESOS POR INVERSIONES FINANCIERAS</t>
  </si>
  <si>
    <t>OTROS INGRESOS FINANCIEROS</t>
  </si>
  <si>
    <t>UTILIDAD(PERDIDA) ANTES DE INTERESES E IMPUESTOS</t>
  </si>
  <si>
    <t>GASTOS FINANCIEROS</t>
  </si>
  <si>
    <t>GASTOS DE OPERACION POR INVERSIONES PROPIAS</t>
  </si>
  <si>
    <t>UTILIDAD DESPUES DE INTERESES Y ANTES DE IMPUESTOS</t>
  </si>
  <si>
    <t>IMPUESTO SOBRE LA RENTA</t>
  </si>
  <si>
    <t>UTILIDAD ORDINARIA DESPUES IMPUESTOS</t>
  </si>
  <si>
    <t>UTILIDAD(PERDIDA) NETA</t>
  </si>
  <si>
    <t xml:space="preserve">             Representante Legal                                       Gerente General                                        Contador General</t>
  </si>
  <si>
    <t>CUENTAS Y DOCUMENTOS POR COBRAR RELACIONADAS.</t>
  </si>
  <si>
    <t>GASTOS EXTRAORDINARIOS</t>
  </si>
  <si>
    <t xml:space="preserve">          Gerardo Valiente Álvarez                            Mónica E. Olano Mancía                                Angel A. Arévalo</t>
  </si>
  <si>
    <t xml:space="preserve">           Gerardo Valiente Álvarez                             Mónica E. Olano Mancía                              Angel A. Arévalo</t>
  </si>
  <si>
    <t>ACTIVOS INTANGIBLES</t>
  </si>
  <si>
    <t>ESTADO DE RESULTADOS DEL 01 DE ENERO AL 31 DE DICIEMBRE DE 2019</t>
  </si>
  <si>
    <t>BALANCE GENERAL AL 31 DE DICIEMBRE DE 2019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</si>
</sst>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  <numFmt numFmtId="166" formatCode="0.0000"/>
    <numFmt numFmtId="167" formatCode="_-* #,##0.000_-;\-* #,##0.000_-;_-* &quot;-&quot;??_-;_-@_-"/>
    <numFmt numFmtId="168" formatCode="_-* #,##0.0000_-;\-* #,##0.0000_-;_-* &quot;-&quot;??_-;_-@_-"/>
    <numFmt numFmtId="169" formatCode="_-* #,##0.0_-;\-* #,##0.0_-;_-* &quot;-&quot;??_-;_-@_-"/>
    <numFmt numFmtId="170" formatCode="_-* #,##0_-;\-* #,##0_-;_-* &quot;-&quot;??_-;_-@_-"/>
    <numFmt numFmtId="171" formatCode="_-* #,##0.00000_-;\-* #,##0.00000_-;_-* &quot;-&quot;??_-;_-@_-"/>
    <numFmt numFmtId="172" formatCode="_-* #,##0.000000_-;\-* #,##0.000000_-;_-* &quot;-&quot;??_-;_-@_-"/>
    <numFmt numFmtId="173" formatCode="_-* #,##0.0000000_-;\-* #,##0.00000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sz val="8"/>
      <color theme="1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41" fillId="0" borderId="0" xfId="0" applyFont="1" applyAlignment="1">
      <alignment/>
    </xf>
    <xf numFmtId="43" fontId="41" fillId="0" borderId="0" xfId="47" applyFont="1" applyAlignment="1">
      <alignment/>
    </xf>
    <xf numFmtId="0" fontId="42" fillId="0" borderId="0" xfId="0" applyFont="1" applyAlignment="1">
      <alignment horizontal="left" vertical="center"/>
    </xf>
    <xf numFmtId="0" fontId="43" fillId="0" borderId="0" xfId="0" applyFont="1" applyAlignment="1">
      <alignment horizontal="center"/>
    </xf>
    <xf numFmtId="0" fontId="41" fillId="0" borderId="0" xfId="0" applyFont="1" applyAlignment="1">
      <alignment horizontal="left"/>
    </xf>
    <xf numFmtId="44" fontId="41" fillId="0" borderId="0" xfId="49" applyFont="1" applyAlignment="1">
      <alignment/>
    </xf>
    <xf numFmtId="0" fontId="43" fillId="0" borderId="0" xfId="0" applyFont="1" applyAlignment="1">
      <alignment horizontal="left"/>
    </xf>
    <xf numFmtId="0" fontId="43" fillId="0" borderId="0" xfId="0" applyFont="1" applyAlignment="1">
      <alignment/>
    </xf>
    <xf numFmtId="44" fontId="43" fillId="0" borderId="0" xfId="49" applyFont="1" applyAlignment="1">
      <alignment/>
    </xf>
    <xf numFmtId="44" fontId="43" fillId="0" borderId="10" xfId="49" applyFont="1" applyBorder="1" applyAlignment="1">
      <alignment/>
    </xf>
    <xf numFmtId="44" fontId="41" fillId="0" borderId="0" xfId="49" applyFont="1" applyBorder="1" applyAlignment="1">
      <alignment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4" fillId="0" borderId="0" xfId="0" applyFont="1" applyAlignment="1">
      <alignment/>
    </xf>
    <xf numFmtId="4" fontId="41" fillId="0" borderId="0" xfId="0" applyNumberFormat="1" applyFont="1" applyAlignment="1">
      <alignment/>
    </xf>
    <xf numFmtId="4" fontId="43" fillId="0" borderId="0" xfId="0" applyNumberFormat="1" applyFont="1" applyAlignment="1">
      <alignment/>
    </xf>
    <xf numFmtId="43" fontId="43" fillId="0" borderId="0" xfId="47" applyFont="1" applyAlignment="1">
      <alignment/>
    </xf>
    <xf numFmtId="43" fontId="41" fillId="0" borderId="0" xfId="0" applyNumberFormat="1" applyFont="1" applyAlignment="1">
      <alignment/>
    </xf>
    <xf numFmtId="44" fontId="41" fillId="0" borderId="0" xfId="49" applyNumberFormat="1" applyFont="1" applyAlignment="1">
      <alignment/>
    </xf>
    <xf numFmtId="0" fontId="45" fillId="0" borderId="0" xfId="0" applyFont="1" applyAlignment="1">
      <alignment horizontal="left"/>
    </xf>
    <xf numFmtId="0" fontId="46" fillId="0" borderId="11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2000250</xdr:colOff>
      <xdr:row>2</xdr:row>
      <xdr:rowOff>190500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66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56</xdr:row>
      <xdr:rowOff>38100</xdr:rowOff>
    </xdr:from>
    <xdr:to>
      <xdr:col>2</xdr:col>
      <xdr:colOff>2000250</xdr:colOff>
      <xdr:row>59</xdr:row>
      <xdr:rowOff>38100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15425"/>
          <a:ext cx="24669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J111"/>
  <sheetViews>
    <sheetView tabSelected="1" zoomScale="125" zoomScaleNormal="125" zoomScalePageLayoutView="0" workbookViewId="0" topLeftCell="A25">
      <selection activeCell="L28" sqref="L28"/>
    </sheetView>
  </sheetViews>
  <sheetFormatPr defaultColWidth="11.421875" defaultRowHeight="15"/>
  <cols>
    <col min="1" max="1" width="1.8515625" style="1" customWidth="1"/>
    <col min="2" max="2" width="5.140625" style="5" customWidth="1"/>
    <col min="3" max="3" width="54.00390625" style="1" bestFit="1" customWidth="1"/>
    <col min="4" max="4" width="11.00390625" style="6" customWidth="1"/>
    <col min="5" max="5" width="2.00390625" style="6" customWidth="1"/>
    <col min="6" max="6" width="10.57421875" style="6" bestFit="1" customWidth="1"/>
    <col min="7" max="7" width="0" style="2" hidden="1" customWidth="1"/>
    <col min="8" max="8" width="0" style="15" hidden="1" customWidth="1"/>
    <col min="9" max="10" width="0" style="1" hidden="1" customWidth="1"/>
    <col min="11" max="16384" width="11.421875" style="1" customWidth="1"/>
  </cols>
  <sheetData>
    <row r="4" ht="9.75" customHeight="1"/>
    <row r="5" spans="2:6" ht="18">
      <c r="B5" s="22" t="s">
        <v>0</v>
      </c>
      <c r="C5" s="22"/>
      <c r="D5" s="22"/>
      <c r="E5" s="22"/>
      <c r="F5" s="22"/>
    </row>
    <row r="6" spans="2:6" ht="12.75">
      <c r="B6" s="23" t="s">
        <v>1</v>
      </c>
      <c r="C6" s="23"/>
      <c r="D6" s="23"/>
      <c r="E6" s="23"/>
      <c r="F6" s="23"/>
    </row>
    <row r="7" spans="2:6" ht="7.5" customHeight="1">
      <c r="B7" s="3"/>
      <c r="C7" s="4"/>
      <c r="D7" s="4"/>
      <c r="E7" s="4"/>
      <c r="F7" s="4"/>
    </row>
    <row r="8" spans="2:6" ht="15">
      <c r="B8" s="20" t="s">
        <v>64</v>
      </c>
      <c r="C8" s="20"/>
      <c r="D8" s="20"/>
      <c r="E8" s="20"/>
      <c r="F8" s="20"/>
    </row>
    <row r="9" spans="2:6" ht="14.25">
      <c r="B9" s="21" t="s">
        <v>2</v>
      </c>
      <c r="C9" s="21"/>
      <c r="D9" s="21"/>
      <c r="E9" s="21"/>
      <c r="F9" s="21"/>
    </row>
    <row r="11" spans="2:8" ht="12.75">
      <c r="B11" s="7">
        <v>1</v>
      </c>
      <c r="C11" s="8" t="s">
        <v>3</v>
      </c>
      <c r="H11" s="16"/>
    </row>
    <row r="12" spans="2:6" ht="12.75">
      <c r="B12" s="5">
        <v>11</v>
      </c>
      <c r="C12" s="1" t="s">
        <v>4</v>
      </c>
      <c r="F12" s="6">
        <f>SUM(D13:D21)</f>
        <v>761.44</v>
      </c>
    </row>
    <row r="13" spans="2:4" ht="12.75">
      <c r="B13" s="5">
        <v>110</v>
      </c>
      <c r="C13" s="1" t="s">
        <v>5</v>
      </c>
      <c r="D13" s="19">
        <v>0.1</v>
      </c>
    </row>
    <row r="14" spans="2:4" ht="12.75">
      <c r="B14" s="5">
        <v>111</v>
      </c>
      <c r="C14" s="1" t="s">
        <v>6</v>
      </c>
      <c r="D14" s="19">
        <v>461.95</v>
      </c>
    </row>
    <row r="15" spans="2:4" ht="12.75">
      <c r="B15" s="5">
        <v>112</v>
      </c>
      <c r="C15" s="1" t="s">
        <v>7</v>
      </c>
      <c r="D15" s="19">
        <v>251.1</v>
      </c>
    </row>
    <row r="16" spans="2:4" ht="12.75">
      <c r="B16" s="5">
        <v>113</v>
      </c>
      <c r="C16" s="1" t="s">
        <v>8</v>
      </c>
      <c r="D16" s="19">
        <v>29.99</v>
      </c>
    </row>
    <row r="17" spans="2:4" ht="12.75">
      <c r="B17" s="5">
        <v>114</v>
      </c>
      <c r="C17" s="1" t="s">
        <v>9</v>
      </c>
      <c r="D17" s="19">
        <v>10.15</v>
      </c>
    </row>
    <row r="18" spans="2:4" ht="12.75" hidden="1">
      <c r="B18" s="5">
        <v>115</v>
      </c>
      <c r="C18" s="1" t="s">
        <v>58</v>
      </c>
      <c r="D18" s="19">
        <v>0</v>
      </c>
    </row>
    <row r="19" spans="2:4" ht="12.75">
      <c r="B19" s="5">
        <v>116</v>
      </c>
      <c r="C19" s="1" t="s">
        <v>10</v>
      </c>
      <c r="D19" s="19">
        <v>0.36</v>
      </c>
    </row>
    <row r="20" spans="2:4" ht="12.75">
      <c r="B20" s="5">
        <v>117</v>
      </c>
      <c r="C20" s="1" t="s">
        <v>11</v>
      </c>
      <c r="D20" s="19">
        <v>5.82</v>
      </c>
    </row>
    <row r="21" spans="2:4" ht="12.75">
      <c r="B21" s="5">
        <v>118</v>
      </c>
      <c r="C21" s="1" t="s">
        <v>12</v>
      </c>
      <c r="D21" s="19">
        <v>1.97</v>
      </c>
    </row>
    <row r="23" spans="2:8" ht="12.75">
      <c r="B23" s="5">
        <v>12</v>
      </c>
      <c r="C23" s="1" t="s">
        <v>13</v>
      </c>
      <c r="F23" s="6">
        <f>SUM(D24:D26)</f>
        <v>97.06</v>
      </c>
      <c r="H23" s="16"/>
    </row>
    <row r="24" spans="2:4" ht="12.75">
      <c r="B24" s="5">
        <v>121</v>
      </c>
      <c r="C24" s="1" t="s">
        <v>14</v>
      </c>
      <c r="D24" s="6">
        <v>0.5</v>
      </c>
    </row>
    <row r="25" spans="2:4" ht="12.75">
      <c r="B25" s="5">
        <v>123</v>
      </c>
      <c r="C25" s="1" t="s">
        <v>15</v>
      </c>
      <c r="D25" s="6">
        <v>3.2</v>
      </c>
    </row>
    <row r="26" spans="2:4" ht="12.75">
      <c r="B26" s="5">
        <v>126</v>
      </c>
      <c r="C26" s="1" t="s">
        <v>62</v>
      </c>
      <c r="D26" s="6">
        <v>93.36</v>
      </c>
    </row>
    <row r="28" spans="3:7" ht="13.5" thickBot="1">
      <c r="C28" s="8" t="s">
        <v>16</v>
      </c>
      <c r="D28" s="9"/>
      <c r="E28" s="9"/>
      <c r="F28" s="10">
        <f>SUM(F12:F27)</f>
        <v>858.5</v>
      </c>
      <c r="G28" s="17"/>
    </row>
    <row r="29" ht="13.5" thickTop="1"/>
    <row r="30" spans="2:3" ht="12.75">
      <c r="B30" s="7">
        <v>2</v>
      </c>
      <c r="C30" s="8" t="s">
        <v>17</v>
      </c>
    </row>
    <row r="31" spans="2:6" ht="12.75">
      <c r="B31" s="5">
        <v>21</v>
      </c>
      <c r="C31" s="1" t="s">
        <v>18</v>
      </c>
      <c r="F31" s="6">
        <f>SUM(D32:D34)</f>
        <v>68.18993999999999</v>
      </c>
    </row>
    <row r="32" spans="2:4" ht="12.75" hidden="1">
      <c r="B32" s="5">
        <v>212</v>
      </c>
      <c r="C32" s="1" t="s">
        <v>19</v>
      </c>
      <c r="D32" s="6">
        <v>0</v>
      </c>
    </row>
    <row r="33" spans="2:4" ht="12.75">
      <c r="B33" s="5">
        <v>213</v>
      </c>
      <c r="C33" s="1" t="s">
        <v>20</v>
      </c>
      <c r="D33" s="6">
        <v>25.407259999999997</v>
      </c>
    </row>
    <row r="34" spans="2:4" ht="12.75">
      <c r="B34" s="5">
        <v>215</v>
      </c>
      <c r="C34" s="1" t="s">
        <v>21</v>
      </c>
      <c r="D34" s="6">
        <v>42.78268</v>
      </c>
    </row>
    <row r="36" spans="2:6" ht="12.75">
      <c r="B36" s="5">
        <v>22</v>
      </c>
      <c r="C36" s="1" t="s">
        <v>22</v>
      </c>
      <c r="F36" s="6">
        <f>SUM(D37)</f>
        <v>2.06898</v>
      </c>
    </row>
    <row r="37" spans="2:4" ht="12.75">
      <c r="B37" s="5">
        <v>225</v>
      </c>
      <c r="C37" s="1" t="s">
        <v>23</v>
      </c>
      <c r="D37" s="18">
        <v>2.06898</v>
      </c>
    </row>
    <row r="39" spans="2:3" ht="12.75">
      <c r="B39" s="5">
        <v>3</v>
      </c>
      <c r="C39" s="1" t="s">
        <v>24</v>
      </c>
    </row>
    <row r="40" spans="2:6" ht="12.75">
      <c r="B40" s="5">
        <v>31</v>
      </c>
      <c r="C40" s="1" t="s">
        <v>25</v>
      </c>
      <c r="F40" s="6">
        <f>SUM(D41)</f>
        <v>500</v>
      </c>
    </row>
    <row r="41" spans="2:4" ht="12.75">
      <c r="B41" s="5">
        <v>310</v>
      </c>
      <c r="C41" s="1" t="s">
        <v>26</v>
      </c>
      <c r="D41" s="6">
        <v>500</v>
      </c>
    </row>
    <row r="43" spans="2:6" ht="12.75">
      <c r="B43" s="5">
        <v>32</v>
      </c>
      <c r="C43" s="1" t="s">
        <v>27</v>
      </c>
      <c r="F43" s="6">
        <f>SUM(D44)</f>
        <v>100.43</v>
      </c>
    </row>
    <row r="44" spans="2:4" ht="12.75">
      <c r="B44" s="5">
        <v>320</v>
      </c>
      <c r="C44" s="1" t="s">
        <v>27</v>
      </c>
      <c r="D44" s="6">
        <v>100.43</v>
      </c>
    </row>
    <row r="46" spans="2:6" ht="12.75">
      <c r="B46" s="5">
        <v>33</v>
      </c>
      <c r="C46" s="1" t="s">
        <v>28</v>
      </c>
      <c r="F46" s="6">
        <f>SUM(D47)</f>
        <v>1.46366</v>
      </c>
    </row>
    <row r="47" spans="2:4" ht="12.75">
      <c r="B47" s="5">
        <v>332</v>
      </c>
      <c r="C47" s="1" t="s">
        <v>29</v>
      </c>
      <c r="D47" s="18">
        <v>1.46366</v>
      </c>
    </row>
    <row r="49" spans="2:10" ht="12.75">
      <c r="B49" s="5">
        <v>34</v>
      </c>
      <c r="C49" s="1" t="s">
        <v>30</v>
      </c>
      <c r="F49" s="6">
        <f>SUM(D50:D51)</f>
        <v>186.35184999999998</v>
      </c>
      <c r="J49" s="12"/>
    </row>
    <row r="50" spans="2:10" ht="12.75">
      <c r="B50" s="5">
        <v>340</v>
      </c>
      <c r="C50" s="1" t="s">
        <v>31</v>
      </c>
      <c r="D50" s="6">
        <v>53.451389999999996</v>
      </c>
      <c r="J50" s="12"/>
    </row>
    <row r="51" spans="2:10" ht="12.75">
      <c r="B51" s="5">
        <v>341</v>
      </c>
      <c r="C51" s="1" t="s">
        <v>32</v>
      </c>
      <c r="D51" s="6">
        <v>132.90045999999998</v>
      </c>
      <c r="J51" s="12"/>
    </row>
    <row r="53" spans="3:9" ht="13.5" thickBot="1">
      <c r="C53" s="8" t="s">
        <v>33</v>
      </c>
      <c r="D53" s="9"/>
      <c r="E53" s="9"/>
      <c r="F53" s="10">
        <f>SUM(F31:F52)</f>
        <v>858.5044300000001</v>
      </c>
      <c r="G53" s="17"/>
      <c r="I53" s="18">
        <f>+G53-G28</f>
        <v>0</v>
      </c>
    </row>
    <row r="54" ht="13.5" thickTop="1">
      <c r="F54" s="11"/>
    </row>
    <row r="55" spans="3:6" ht="12.75">
      <c r="C55" s="13" t="s">
        <v>60</v>
      </c>
      <c r="F55" s="11"/>
    </row>
    <row r="56" spans="3:6" ht="12.75">
      <c r="C56" s="14" t="s">
        <v>57</v>
      </c>
      <c r="F56" s="11"/>
    </row>
    <row r="57" ht="12.75">
      <c r="F57" s="11"/>
    </row>
    <row r="58" ht="12.75">
      <c r="F58" s="11"/>
    </row>
    <row r="59" ht="12.75">
      <c r="F59" s="11"/>
    </row>
    <row r="60" ht="12.75">
      <c r="F60" s="11"/>
    </row>
    <row r="61" spans="2:6" ht="18">
      <c r="B61" s="22" t="s">
        <v>0</v>
      </c>
      <c r="C61" s="22"/>
      <c r="D61" s="22"/>
      <c r="E61" s="22"/>
      <c r="F61" s="22"/>
    </row>
    <row r="62" spans="2:8" ht="12.75">
      <c r="B62" s="23" t="s">
        <v>1</v>
      </c>
      <c r="C62" s="23"/>
      <c r="D62" s="23"/>
      <c r="E62" s="23"/>
      <c r="F62" s="23"/>
      <c r="H62" s="15">
        <f>+F28-F53</f>
        <v>-0.004430000000070322</v>
      </c>
    </row>
    <row r="64" spans="2:6" ht="15">
      <c r="B64" s="20" t="s">
        <v>63</v>
      </c>
      <c r="C64" s="20"/>
      <c r="D64" s="20"/>
      <c r="E64" s="20"/>
      <c r="F64" s="20"/>
    </row>
    <row r="65" spans="2:6" ht="14.25">
      <c r="B65" s="21" t="s">
        <v>2</v>
      </c>
      <c r="C65" s="21"/>
      <c r="D65" s="21"/>
      <c r="E65" s="21"/>
      <c r="F65" s="21"/>
    </row>
    <row r="67" spans="2:6" ht="12.75">
      <c r="B67" s="7">
        <v>5</v>
      </c>
      <c r="C67" s="8" t="s">
        <v>34</v>
      </c>
      <c r="F67" s="1"/>
    </row>
    <row r="68" ht="12.75">
      <c r="F68" s="1"/>
    </row>
    <row r="69" spans="2:6" ht="12.75">
      <c r="B69" s="5">
        <v>51</v>
      </c>
      <c r="C69" s="1" t="s">
        <v>35</v>
      </c>
      <c r="F69" s="6">
        <f>SUM(F70:F71)</f>
        <v>322.91855999999996</v>
      </c>
    </row>
    <row r="70" spans="2:6" ht="12.75">
      <c r="B70" s="5">
        <v>510</v>
      </c>
      <c r="C70" s="1" t="s">
        <v>36</v>
      </c>
      <c r="F70" s="6">
        <v>180.61243</v>
      </c>
    </row>
    <row r="71" spans="2:6" ht="12.75">
      <c r="B71" s="5">
        <v>512</v>
      </c>
      <c r="C71" s="1" t="s">
        <v>37</v>
      </c>
      <c r="F71" s="6">
        <v>142.30613</v>
      </c>
    </row>
    <row r="72" ht="12.75">
      <c r="F72" s="1"/>
    </row>
    <row r="73" spans="3:6" ht="12.75">
      <c r="C73" s="1" t="s">
        <v>38</v>
      </c>
      <c r="F73" s="6">
        <f>+F69</f>
        <v>322.91855999999996</v>
      </c>
    </row>
    <row r="74" ht="12.75">
      <c r="F74" s="1"/>
    </row>
    <row r="75" spans="2:6" ht="12.75">
      <c r="B75" s="7">
        <v>4</v>
      </c>
      <c r="C75" s="8" t="s">
        <v>39</v>
      </c>
      <c r="F75" s="1"/>
    </row>
    <row r="76" ht="12.75">
      <c r="F76" s="1"/>
    </row>
    <row r="77" spans="2:6" ht="12.75">
      <c r="B77" s="5">
        <v>41</v>
      </c>
      <c r="C77" s="1" t="s">
        <v>40</v>
      </c>
      <c r="F77" s="6">
        <f>SUM(F79:F81)</f>
        <v>207.44747</v>
      </c>
    </row>
    <row r="78" spans="2:3" ht="12.75">
      <c r="B78" s="5">
        <v>412</v>
      </c>
      <c r="C78" s="1" t="s">
        <v>41</v>
      </c>
    </row>
    <row r="79" spans="3:6" ht="12.75">
      <c r="C79" s="1" t="s">
        <v>42</v>
      </c>
      <c r="F79" s="6">
        <v>198.1825</v>
      </c>
    </row>
    <row r="80" spans="2:3" ht="12.75">
      <c r="B80" s="5">
        <v>413</v>
      </c>
      <c r="C80" s="1" t="s">
        <v>43</v>
      </c>
    </row>
    <row r="81" spans="3:6" ht="12.75">
      <c r="C81" s="1" t="s">
        <v>44</v>
      </c>
      <c r="F81" s="6">
        <v>9.26497</v>
      </c>
    </row>
    <row r="82" ht="12.75">
      <c r="F82" s="1"/>
    </row>
    <row r="83" spans="3:6" ht="12.75">
      <c r="C83" s="1" t="s">
        <v>45</v>
      </c>
      <c r="F83" s="6">
        <f>+F73-F77</f>
        <v>115.47108999999995</v>
      </c>
    </row>
    <row r="84" ht="12.75">
      <c r="F84" s="1"/>
    </row>
    <row r="85" spans="3:6" ht="12.75">
      <c r="C85" s="1" t="s">
        <v>46</v>
      </c>
      <c r="F85" s="1"/>
    </row>
    <row r="86" ht="12.75">
      <c r="F86" s="1"/>
    </row>
    <row r="87" spans="2:6" ht="12.75">
      <c r="B87" s="5">
        <v>52</v>
      </c>
      <c r="C87" s="1" t="s">
        <v>47</v>
      </c>
      <c r="F87" s="6">
        <f>SUM(F88:F89)</f>
        <v>81.13891000000001</v>
      </c>
    </row>
    <row r="88" spans="2:6" ht="12.75">
      <c r="B88" s="5">
        <v>521</v>
      </c>
      <c r="C88" s="1" t="s">
        <v>48</v>
      </c>
      <c r="F88" s="6">
        <v>75.01138</v>
      </c>
    </row>
    <row r="89" spans="2:6" ht="12.75">
      <c r="B89" s="5">
        <v>524</v>
      </c>
      <c r="C89" s="1" t="s">
        <v>49</v>
      </c>
      <c r="F89" s="6">
        <v>6.12753</v>
      </c>
    </row>
    <row r="90" ht="12.75">
      <c r="F90" s="1"/>
    </row>
    <row r="91" spans="3:6" ht="12.75">
      <c r="C91" s="1" t="s">
        <v>50</v>
      </c>
      <c r="F91" s="6">
        <f>+F83+F87</f>
        <v>196.60999999999996</v>
      </c>
    </row>
    <row r="92" ht="12.75">
      <c r="F92" s="1"/>
    </row>
    <row r="93" spans="2:6" ht="12.75">
      <c r="B93" s="5">
        <v>42</v>
      </c>
      <c r="C93" s="1" t="s">
        <v>51</v>
      </c>
      <c r="F93" s="6">
        <f>SUM(F94)</f>
        <v>23.16531</v>
      </c>
    </row>
    <row r="94" spans="2:6" ht="12.75">
      <c r="B94" s="5">
        <v>421</v>
      </c>
      <c r="C94" s="1" t="s">
        <v>52</v>
      </c>
      <c r="F94" s="6">
        <v>23.16531</v>
      </c>
    </row>
    <row r="95" ht="12.75">
      <c r="F95" s="1"/>
    </row>
    <row r="96" spans="3:6" ht="12.75">
      <c r="C96" s="1" t="s">
        <v>53</v>
      </c>
      <c r="F96" s="6">
        <f>+F91-F93</f>
        <v>173.44468999999995</v>
      </c>
    </row>
    <row r="97" ht="12.75">
      <c r="F97" s="1"/>
    </row>
    <row r="98" spans="2:6" ht="12.75">
      <c r="B98" s="5">
        <v>44</v>
      </c>
      <c r="C98" s="1" t="s">
        <v>54</v>
      </c>
      <c r="F98" s="6">
        <f>SUM(F99)</f>
        <v>40.54057</v>
      </c>
    </row>
    <row r="99" spans="2:6" ht="12.75">
      <c r="B99" s="5">
        <v>440</v>
      </c>
      <c r="C99" s="1" t="s">
        <v>54</v>
      </c>
      <c r="F99" s="6">
        <v>40.54057</v>
      </c>
    </row>
    <row r="100" ht="12.75">
      <c r="F100" s="1"/>
    </row>
    <row r="101" spans="3:6" ht="12.75">
      <c r="C101" s="1" t="s">
        <v>55</v>
      </c>
      <c r="F101" s="6">
        <f>+F96-F99</f>
        <v>132.90411999999995</v>
      </c>
    </row>
    <row r="103" spans="2:6" ht="12.75" hidden="1">
      <c r="B103" s="5">
        <v>43</v>
      </c>
      <c r="C103" s="1" t="s">
        <v>59</v>
      </c>
      <c r="F103" s="6">
        <f>SUM(F104)</f>
        <v>0</v>
      </c>
    </row>
    <row r="104" spans="2:6" ht="12.75" hidden="1">
      <c r="B104" s="5">
        <v>430</v>
      </c>
      <c r="C104" s="1" t="s">
        <v>59</v>
      </c>
      <c r="F104" s="6">
        <v>0</v>
      </c>
    </row>
    <row r="105" ht="12.75">
      <c r="F105" s="1"/>
    </row>
    <row r="106" spans="3:8" ht="13.5" thickBot="1">
      <c r="C106" s="8" t="s">
        <v>56</v>
      </c>
      <c r="D106" s="9"/>
      <c r="E106" s="9"/>
      <c r="F106" s="10">
        <f>+F101-F104</f>
        <v>132.90411999999995</v>
      </c>
      <c r="H106" s="15">
        <f>+F106-D51</f>
        <v>0.003659999999968022</v>
      </c>
    </row>
    <row r="107" ht="13.5" thickTop="1"/>
    <row r="109" spans="3:6" ht="12.75">
      <c r="C109" s="13" t="s">
        <v>61</v>
      </c>
      <c r="F109" s="11"/>
    </row>
    <row r="110" spans="2:6" ht="12.75">
      <c r="B110" s="13"/>
      <c r="C110" s="14" t="s">
        <v>57</v>
      </c>
      <c r="F110" s="11"/>
    </row>
    <row r="111" spans="2:6" ht="12.75">
      <c r="B111" s="14"/>
      <c r="F111" s="11"/>
    </row>
  </sheetData>
  <sheetProtection/>
  <mergeCells count="8">
    <mergeCell ref="B64:F64"/>
    <mergeCell ref="B65:F65"/>
    <mergeCell ref="B5:F5"/>
    <mergeCell ref="B6:F6"/>
    <mergeCell ref="B8:F8"/>
    <mergeCell ref="B9:F9"/>
    <mergeCell ref="B61:F61"/>
    <mergeCell ref="B62:F6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González</dc:creator>
  <cp:keywords/>
  <dc:description/>
  <cp:lastModifiedBy>Carlos Alvarado</cp:lastModifiedBy>
  <cp:lastPrinted>2020-01-29T17:11:47Z</cp:lastPrinted>
  <dcterms:created xsi:type="dcterms:W3CDTF">2017-11-18T00:17:49Z</dcterms:created>
  <dcterms:modified xsi:type="dcterms:W3CDTF">2020-01-29T17:11:50Z</dcterms:modified>
  <cp:category/>
  <cp:version/>
  <cp:contentType/>
  <cp:contentStatus/>
</cp:coreProperties>
</file>