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BC2CEA34-DBEB-46E3-8C55-4091173D99E6}" xr6:coauthVersionLast="41" xr6:coauthVersionMax="41" xr10:uidLastSave="{00000000-0000-0000-0000-000000000000}"/>
  <bookViews>
    <workbookView xWindow="-120" yWindow="-120" windowWidth="20730" windowHeight="11310" activeTab="1" xr2:uid="{00000000-000D-0000-FFFF-FFFF00000000}"/>
  </bookViews>
  <sheets>
    <sheet name="BCNOVIEMBRE" sheetId="4" r:id="rId1"/>
    <sheet name="RNOVIEMBRE" sheetId="7" r:id="rId2"/>
  </sheets>
  <externalReferences>
    <externalReference r:id="rId3"/>
  </externalReferences>
  <definedNames>
    <definedName name="_xlnm.Print_Area" localSheetId="1">RNOVIEMBRE!$A$1:$E$39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C16" i="7" l="1"/>
  <c r="G23" i="4" l="1"/>
  <c r="C16" i="4"/>
  <c r="G25" i="4" l="1"/>
  <c r="C27" i="7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<sst xmlns="http://schemas.openxmlformats.org/spreadsheetml/2006/main" count="65" uniqueCount="59">
  <si>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</si>
  <si>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</si>
  <si>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</si>
  <si>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</si>
  <si>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</si>
  <si>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</si>
  <si>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</si>
  <si>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</si>
  <si>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</si>
  <si>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</si>
  <si>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</si>
  <si>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</si>
  <si>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</si>
  <si>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</si>
  <si>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</si>
  <si>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</si>
  <si>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</si>
  <si>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</si>
  <si>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</si>
  <si>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</si>
  <si>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</si>
  <si>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</si>
  <si>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</si>
  <si>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</si>
  <si>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</si>
  <si>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</si>
  <si>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</si>
  <si>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</si>
  <si>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</si>
  <si>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</si>
  <si>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</si>
  <si>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</si>
  <si>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</si>
  <si>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</si>
  <si>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</si>
  <si>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</si>
  <si>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</si>
  <si>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</si>
  <si>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</si>
  <si>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</si>
  <si>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</si>
  <si>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</si>
  <si>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</si>
  <si>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</si>
  <si>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</si>
  <si>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</si>
  <si>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</si>
  <si>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</si>
  <si>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</si>
  <si>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</si>
  <si>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</si>
  <si>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</si>
  <si>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</si>
  <si>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</si>
  <si>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</si>
  <si>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 xml:space="preserve">    Inversiones financieras</t>
  </si>
  <si>
    <t xml:space="preserve">    Otros activos</t>
  </si>
  <si>
    <t>ESTADO DE RESULTADOS DEL 01 ENERO AL 30  DE NOVIEMBRE DE 2019</t>
  </si>
  <si>
    <t>BALANCE DE COMPROBACIÓN  AL 30 DE NOVIEMBRE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</si>
</sst>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revalo.SEGUROSAZUL/Documents/ANALISIS%20CIERRE/2019/11%20VD%20ESTADOS%20FINANCIEROS%20ANALIZADOS%20%20NOV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RS2016 (2)"/>
      <sheetName val="REASCOAS"/>
      <sheetName val="AFP"/>
      <sheetName val="DEUDA BANCO"/>
      <sheetName val="PRE RT septiem 18"/>
      <sheetName val="BANCOS"/>
      <sheetName val="RT SEPTIEMBRE 18"/>
      <sheetName val="RESJUN"/>
      <sheetName val="res jun daños"/>
      <sheetName val="gastos"/>
      <sheetName val="ERVIDA"/>
      <sheetName val="isr"/>
      <sheetName val="BG PRES"/>
      <sheetName val="PRIMAS"/>
      <sheetName val="BCHD"/>
      <sheetName val="BCHV"/>
      <sheetName val="RT ACUM"/>
      <sheetName val="PRESENT ER"/>
      <sheetName val="PPT"/>
      <sheetName val="ppt 2019"/>
      <sheetName val="ppt2018"/>
      <sheetName val="Hoja1"/>
      <sheetName val="dñRS2016"/>
      <sheetName val="PRE RT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opLeftCell="A22" zoomScaleNormal="100" workbookViewId="0">
      <selection activeCell="B13" sqref="B13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51</v>
      </c>
      <c r="C2" s="26"/>
      <c r="D2" s="26"/>
      <c r="E2" s="26"/>
      <c r="F2" s="26"/>
    </row>
    <row r="3" spans="1:7" ht="18.75" x14ac:dyDescent="0.3">
      <c r="A3" s="1"/>
      <c r="B3" s="27" t="s">
        <v>58</v>
      </c>
      <c r="C3" s="27"/>
      <c r="D3" s="27"/>
      <c r="E3" s="27"/>
      <c r="F3" s="27"/>
    </row>
    <row r="4" spans="1:7" ht="18.75" x14ac:dyDescent="0.3">
      <c r="A4" s="1"/>
      <c r="B4" s="28" t="s">
        <v>29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7">
        <v>2036264.78</v>
      </c>
      <c r="D7" s="7"/>
      <c r="E7" s="1">
        <v>21</v>
      </c>
      <c r="F7" s="2" t="s">
        <v>8</v>
      </c>
      <c r="G7" s="7">
        <v>19597.060000000001</v>
      </c>
    </row>
    <row r="8" spans="1:7" ht="18.75" x14ac:dyDescent="0.3">
      <c r="A8" s="1">
        <v>12</v>
      </c>
      <c r="B8" s="2" t="s">
        <v>55</v>
      </c>
      <c r="C8" s="7">
        <v>2520146.4899999998</v>
      </c>
      <c r="D8" s="7"/>
      <c r="E8" s="1">
        <v>22</v>
      </c>
      <c r="F8" s="2" t="s">
        <v>9</v>
      </c>
      <c r="G8" s="7">
        <v>1371843.9</v>
      </c>
    </row>
    <row r="9" spans="1:7" ht="18.75" x14ac:dyDescent="0.3">
      <c r="A9" s="1">
        <v>13</v>
      </c>
      <c r="B9" s="2" t="s">
        <v>53</v>
      </c>
      <c r="C9" s="7"/>
      <c r="D9" s="7"/>
      <c r="E9" s="1">
        <v>23</v>
      </c>
      <c r="F9" s="2" t="s">
        <v>10</v>
      </c>
      <c r="G9" s="7">
        <v>177206.59</v>
      </c>
    </row>
    <row r="10" spans="1:7" ht="18.75" x14ac:dyDescent="0.3">
      <c r="A10" s="1">
        <v>14</v>
      </c>
      <c r="B10" s="2" t="s">
        <v>2</v>
      </c>
      <c r="C10" s="7">
        <v>2263697.59</v>
      </c>
      <c r="D10" s="7"/>
      <c r="E10" s="1">
        <v>24</v>
      </c>
      <c r="F10" s="2" t="s">
        <v>11</v>
      </c>
      <c r="G10" s="7">
        <v>1726495.88</v>
      </c>
    </row>
    <row r="11" spans="1:7" ht="18.75" x14ac:dyDescent="0.3">
      <c r="A11" s="1">
        <v>16</v>
      </c>
      <c r="B11" s="2" t="s">
        <v>3</v>
      </c>
      <c r="C11" s="7">
        <v>1318640.8500000001</v>
      </c>
      <c r="D11" s="7"/>
      <c r="E11" s="1">
        <v>25</v>
      </c>
      <c r="F11" s="2" t="s">
        <v>12</v>
      </c>
      <c r="G11" s="2"/>
    </row>
    <row r="12" spans="1:7" ht="18.75" x14ac:dyDescent="0.3">
      <c r="A12" s="1">
        <v>17</v>
      </c>
      <c r="B12" s="2" t="s">
        <v>4</v>
      </c>
      <c r="C12" s="7"/>
      <c r="D12" s="7"/>
      <c r="E12" s="1">
        <v>26</v>
      </c>
      <c r="F12" s="2" t="s">
        <v>13</v>
      </c>
      <c r="G12" s="7">
        <v>344069.09</v>
      </c>
    </row>
    <row r="13" spans="1:7" ht="18.75" x14ac:dyDescent="0.3">
      <c r="A13" s="1">
        <v>18</v>
      </c>
      <c r="B13" s="2" t="s">
        <v>5</v>
      </c>
      <c r="C13" s="7">
        <v>171935.89</v>
      </c>
      <c r="D13" s="7"/>
      <c r="E13" s="1">
        <v>27</v>
      </c>
      <c r="F13" s="2" t="s">
        <v>14</v>
      </c>
      <c r="G13" s="7">
        <v>632072.4</v>
      </c>
    </row>
    <row r="14" spans="1:7" ht="18.75" x14ac:dyDescent="0.3">
      <c r="A14" s="1">
        <v>19</v>
      </c>
      <c r="B14" s="2" t="s">
        <v>56</v>
      </c>
      <c r="C14" s="7">
        <v>1135937.6000000001</v>
      </c>
      <c r="D14" s="7"/>
      <c r="E14" s="1">
        <v>28</v>
      </c>
      <c r="F14" s="2" t="s">
        <v>15</v>
      </c>
      <c r="G14" s="2"/>
    </row>
    <row r="15" spans="1:7" ht="18.75" x14ac:dyDescent="0.3">
      <c r="A15" s="1"/>
      <c r="E15" s="1">
        <v>29</v>
      </c>
      <c r="F15" s="2" t="s">
        <v>16</v>
      </c>
      <c r="G15" s="10">
        <v>272253.27</v>
      </c>
    </row>
    <row r="16" spans="1:7" ht="19.5" thickBot="1" x14ac:dyDescent="0.35">
      <c r="A16" s="1"/>
      <c r="B16" s="3" t="s">
        <v>6</v>
      </c>
      <c r="C16" s="25">
        <f>SUM(C7:C14)</f>
        <v>9446623.1999999993</v>
      </c>
      <c r="D16" s="8"/>
      <c r="E16" s="1"/>
      <c r="F16" s="3" t="s">
        <v>17</v>
      </c>
      <c r="G16" s="9">
        <f>SUM(G7:G15)</f>
        <v>4543538.1899999995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18</v>
      </c>
    </row>
    <row r="19" spans="1:7" ht="18.75" x14ac:dyDescent="0.3">
      <c r="A19" s="1"/>
      <c r="B19" s="2"/>
      <c r="E19" s="1">
        <v>31</v>
      </c>
      <c r="F19" s="2" t="s">
        <v>19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20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21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22</v>
      </c>
      <c r="G22" s="10">
        <v>1042343.23</v>
      </c>
    </row>
    <row r="23" spans="1:7" ht="18.75" x14ac:dyDescent="0.3">
      <c r="A23" s="1"/>
      <c r="B23" s="2"/>
      <c r="E23" s="1"/>
      <c r="F23" s="2" t="s">
        <v>23</v>
      </c>
      <c r="G23" s="11">
        <f>SUM(G19:G22)</f>
        <v>4903085.01</v>
      </c>
    </row>
    <row r="24" spans="1:7" ht="18.75" x14ac:dyDescent="0.3">
      <c r="A24" s="1"/>
      <c r="B24" s="2"/>
      <c r="E24" s="1"/>
      <c r="F24" s="2"/>
      <c r="G24" s="16"/>
    </row>
    <row r="25" spans="1:7" ht="19.5" thickBot="1" x14ac:dyDescent="0.35">
      <c r="A25" s="1"/>
      <c r="B25" s="3"/>
      <c r="E25" s="1"/>
      <c r="F25" s="3" t="s">
        <v>24</v>
      </c>
      <c r="G25" s="12">
        <f>+G23+G16</f>
        <v>9446623.1999999993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3"/>
      <c r="E28" s="1"/>
      <c r="F28" s="3"/>
      <c r="G28" s="4"/>
    </row>
    <row r="29" spans="1:7" ht="18.75" x14ac:dyDescent="0.3">
      <c r="A29" s="1"/>
      <c r="B29" s="3"/>
      <c r="E29" s="1"/>
      <c r="F29" s="3"/>
      <c r="G29" s="4"/>
    </row>
    <row r="30" spans="1:7" ht="18.75" x14ac:dyDescent="0.3">
      <c r="A30" s="1"/>
      <c r="B30" s="3"/>
      <c r="E30" s="1"/>
      <c r="F30" s="3"/>
      <c r="G30" s="4"/>
    </row>
    <row r="31" spans="1:7" ht="18.75" x14ac:dyDescent="0.3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7" ht="18.75" x14ac:dyDescent="0.3">
      <c r="A32" s="1"/>
      <c r="B32" s="5" t="s">
        <v>26</v>
      </c>
      <c r="C32" s="6"/>
      <c r="D32" s="6"/>
      <c r="E32" s="6"/>
      <c r="F32" s="5" t="s">
        <v>28</v>
      </c>
    </row>
    <row r="33" spans="1:2" ht="18.75" x14ac:dyDescent="0.3">
      <c r="A33" s="1"/>
      <c r="B33" s="2"/>
    </row>
    <row r="34" spans="1:2" ht="18.75" x14ac:dyDescent="0.3">
      <c r="A34" s="1"/>
      <c r="B34" s="2"/>
    </row>
    <row r="35" spans="1:2" ht="18.75" x14ac:dyDescent="0.3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25" zoomScaleNormal="100" workbookViewId="0">
      <selection activeCell="B33" sqref="B33"/>
    </sheetView>
  </sheetViews>
  <sheetFormatPr baseColWidth="10" defaultRowHeight="15" x14ac:dyDescent="0.25"/>
  <cols>
    <col min="2" max="2" width="78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51</v>
      </c>
      <c r="B3" s="26"/>
      <c r="C3" s="26"/>
      <c r="D3" s="26"/>
      <c r="E3" s="26"/>
    </row>
    <row r="4" spans="1:5" ht="18.75" x14ac:dyDescent="0.3">
      <c r="A4" s="27" t="s">
        <v>57</v>
      </c>
      <c r="B4" s="27"/>
      <c r="C4" s="27"/>
      <c r="D4" s="27"/>
      <c r="E4" s="27"/>
    </row>
    <row r="5" spans="1:5" ht="15.75" x14ac:dyDescent="0.25">
      <c r="A5" s="28" t="s">
        <v>29</v>
      </c>
      <c r="B5" s="28"/>
      <c r="C5" s="28"/>
      <c r="D5" s="28"/>
      <c r="E5" s="28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7357246.1799999997</v>
      </c>
    </row>
    <row r="9" spans="1:5" x14ac:dyDescent="0.25">
      <c r="A9">
        <v>52</v>
      </c>
      <c r="B9" t="s">
        <v>32</v>
      </c>
      <c r="C9" s="17">
        <v>2445850.67</v>
      </c>
    </row>
    <row r="10" spans="1:5" x14ac:dyDescent="0.25">
      <c r="A10">
        <v>54</v>
      </c>
      <c r="B10" t="s">
        <v>46</v>
      </c>
      <c r="C10" s="17">
        <v>245520.9</v>
      </c>
    </row>
    <row r="11" spans="1:5" x14ac:dyDescent="0.25">
      <c r="A11">
        <v>55</v>
      </c>
      <c r="B11" t="s">
        <v>47</v>
      </c>
      <c r="C11" s="17">
        <v>852247.69</v>
      </c>
    </row>
    <row r="12" spans="1:5" x14ac:dyDescent="0.25">
      <c r="A12">
        <v>56</v>
      </c>
      <c r="B12" t="s">
        <v>33</v>
      </c>
      <c r="C12" s="17">
        <v>98098.72</v>
      </c>
    </row>
    <row r="13" spans="1:5" x14ac:dyDescent="0.25">
      <c r="A13">
        <v>57</v>
      </c>
      <c r="B13" t="s">
        <v>34</v>
      </c>
      <c r="C13" s="17">
        <v>170784.95</v>
      </c>
    </row>
    <row r="14" spans="1:5" x14ac:dyDescent="0.25">
      <c r="A14">
        <v>58</v>
      </c>
      <c r="B14" t="s">
        <v>48</v>
      </c>
      <c r="C14" s="17">
        <v>26175.3</v>
      </c>
    </row>
    <row r="15" spans="1:5" x14ac:dyDescent="0.25">
      <c r="A15">
        <v>59</v>
      </c>
      <c r="B15" t="s">
        <v>49</v>
      </c>
      <c r="C15" s="17">
        <v>24498.59</v>
      </c>
    </row>
    <row r="16" spans="1:5" x14ac:dyDescent="0.25">
      <c r="B16" s="14" t="s">
        <v>35</v>
      </c>
      <c r="C16" s="18">
        <f>SUM(C8:C15)</f>
        <v>11220423</v>
      </c>
    </row>
    <row r="18" spans="1:6" x14ac:dyDescent="0.25">
      <c r="B18" s="14" t="s">
        <v>36</v>
      </c>
      <c r="C18" s="13"/>
    </row>
    <row r="19" spans="1:6" x14ac:dyDescent="0.25">
      <c r="A19">
        <v>41</v>
      </c>
      <c r="B19" t="s">
        <v>37</v>
      </c>
      <c r="C19" s="17">
        <v>1410579.87</v>
      </c>
    </row>
    <row r="20" spans="1:6" x14ac:dyDescent="0.25">
      <c r="A20">
        <v>42</v>
      </c>
      <c r="B20" t="s">
        <v>38</v>
      </c>
      <c r="C20" s="17">
        <v>3285061.16</v>
      </c>
    </row>
    <row r="21" spans="1:6" x14ac:dyDescent="0.25">
      <c r="A21">
        <v>43</v>
      </c>
      <c r="B21" t="s">
        <v>39</v>
      </c>
      <c r="C21" s="17">
        <v>2080995.51</v>
      </c>
      <c r="F21" s="13"/>
    </row>
    <row r="22" spans="1:6" x14ac:dyDescent="0.25">
      <c r="A22">
        <v>45</v>
      </c>
      <c r="B22" t="s">
        <v>40</v>
      </c>
      <c r="C22" s="17">
        <v>1753538.94</v>
      </c>
    </row>
    <row r="23" spans="1:6" x14ac:dyDescent="0.25">
      <c r="A23">
        <v>46</v>
      </c>
      <c r="B23" t="s">
        <v>41</v>
      </c>
      <c r="C23" s="17">
        <v>438755.81</v>
      </c>
    </row>
    <row r="24" spans="1:6" x14ac:dyDescent="0.25">
      <c r="A24">
        <v>47</v>
      </c>
      <c r="B24" t="s">
        <v>42</v>
      </c>
      <c r="C24" s="17">
        <v>37329.050000000003</v>
      </c>
    </row>
    <row r="25" spans="1:6" x14ac:dyDescent="0.25">
      <c r="A25">
        <v>48</v>
      </c>
      <c r="B25" t="s">
        <v>43</v>
      </c>
      <c r="C25" s="17">
        <v>1438395.65</v>
      </c>
    </row>
    <row r="26" spans="1:6" x14ac:dyDescent="0.25">
      <c r="A26">
        <v>49</v>
      </c>
      <c r="B26" t="s">
        <v>50</v>
      </c>
      <c r="C26" s="17">
        <v>3755.96</v>
      </c>
    </row>
    <row r="27" spans="1:6" x14ac:dyDescent="0.25">
      <c r="B27" s="14" t="s">
        <v>44</v>
      </c>
      <c r="C27" s="18">
        <f>SUM(C19:C26)</f>
        <v>10448411.950000003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45</v>
      </c>
      <c r="C29" s="24">
        <f>+C16-C27</f>
        <v>772011.04999999702</v>
      </c>
      <c r="F29" s="13"/>
    </row>
    <row r="30" spans="1:6" x14ac:dyDescent="0.25">
      <c r="B30" t="s">
        <v>54</v>
      </c>
      <c r="C30" s="17">
        <v>-212303.05</v>
      </c>
    </row>
    <row r="31" spans="1:6" ht="15.75" thickBot="1" x14ac:dyDescent="0.3">
      <c r="B31" s="14" t="s">
        <v>52</v>
      </c>
      <c r="C31" s="22">
        <f>SUM(C29:C30)</f>
        <v>559707.99999999697</v>
      </c>
    </row>
    <row r="32" spans="1:6" ht="15.75" thickTop="1" x14ac:dyDescent="0.25"/>
    <row r="33" spans="2:5" x14ac:dyDescent="0.25">
      <c r="E33" s="15"/>
    </row>
    <row r="34" spans="2:5" x14ac:dyDescent="0.25">
      <c r="E34" s="15"/>
    </row>
    <row r="35" spans="2:5" x14ac:dyDescent="0.25">
      <c r="E35" s="15"/>
    </row>
    <row r="36" spans="2:5" x14ac:dyDescent="0.25">
      <c r="E36" s="15"/>
    </row>
    <row r="37" spans="2:5" x14ac:dyDescent="0.25">
      <c r="C37" s="15"/>
    </row>
    <row r="38" spans="2:5" ht="15.75" x14ac:dyDescent="0.25">
      <c r="B38" s="20" t="s">
        <v>25</v>
      </c>
      <c r="C38" s="5" t="s">
        <v>27</v>
      </c>
      <c r="D38" s="6"/>
      <c r="E38" s="6"/>
    </row>
    <row r="39" spans="2:5" ht="15.75" x14ac:dyDescent="0.25">
      <c r="B39" s="20" t="s">
        <v>26</v>
      </c>
      <c r="C39" s="20" t="s">
        <v>28</v>
      </c>
      <c r="D39" s="6"/>
      <c r="E39" s="6"/>
    </row>
    <row r="40" spans="2:5" ht="18.75" x14ac:dyDescent="0.3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BCNOVIEMBRE</vt:lpstr>
      <vt:lpstr>RNOVIEMBRE</vt:lpstr>
      <vt:lpstr>RNOVIEMBRE!Área_de_impresión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2019-12-19T22:54:38Z</dcterms:modified>
</cp:coreProperties>
</file>