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955" windowHeight="853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<sst xmlns="http://schemas.openxmlformats.org/spreadsheetml/2006/main" count="79" uniqueCount="71">
  <si>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</si>
  <si>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</si>
  <si>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</si>
  <si>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</si>
  <si>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</si>
  <si>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</si>
  <si>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</si>
  <si>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</si>
  <si>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</si>
  <si>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</si>
  <si>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</si>
  <si>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</si>
  <si>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</si>
  <si>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</si>
  <si>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</si>
  <si>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</si>
  <si>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</si>
  <si>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</si>
  <si>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</si>
  <si>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</si>
  <si>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</si>
  <si>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</si>
  <si>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</si>
  <si>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</si>
  <si>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</si>
  <si>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</si>
  <si>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</si>
  <si>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</si>
  <si>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</si>
  <si>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</si>
  <si>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</si>
  <si>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</si>
  <si>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</si>
  <si>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</si>
  <si>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</si>
  <si>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</si>
  <si>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</si>
  <si>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</si>
  <si>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</si>
  <si>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</si>
  <si>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</si>
  <si>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</si>
  <si>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</si>
  <si>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</si>
  <si>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</si>
  <si>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</si>
  <si>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</si>
  <si>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</si>
  <si>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</si>
  <si>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</si>
  <si>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</si>
  <si>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</si>
  <si>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</si>
  <si>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</si>
  <si>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</si>
  <si>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</si>
  <si>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</si>
  <si>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</si>
  <si>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</si>
  <si>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</si>
  <si>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</si>
  <si>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</si>
  <si>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</si>
  <si>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</si>
  <si>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</si>
  <si>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</si>
  <si>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</si>
  <si>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</si>
  <si>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</si>
  <si>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BALANCE GENERAL  AL 30/11/2019</t>
  </si>
  <si>
    <t>ESTADO DE RESULTADOS AL 30 DE NOVIEMBRE DE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</si>
</sst>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62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0" applyFont="1" applyFill="1" applyAlignment="1">
      <alignment horizontal="left"/>
      <protection/>
    </xf>
    <xf numFmtId="0" fontId="0" fillId="0" borderId="0" xfId="60" applyFont="1" applyFill="1" applyAlignment="1">
      <alignment/>
      <protection/>
    </xf>
    <xf numFmtId="0" fontId="0" fillId="0" borderId="0" xfId="60" applyFont="1" applyAlignment="1">
      <alignment horizontal="left"/>
      <protection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/>
      <protection/>
    </xf>
    <xf numFmtId="0" fontId="0" fillId="0" borderId="0" xfId="59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43" fontId="0" fillId="0" borderId="0" xfId="53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39" fontId="0" fillId="0" borderId="0" xfId="59" applyNumberFormat="1">
      <alignment/>
      <protection/>
    </xf>
    <xf numFmtId="39" fontId="0" fillId="0" borderId="0" xfId="59" applyNumberFormat="1">
      <alignment/>
      <protection/>
    </xf>
    <xf numFmtId="171" fontId="4" fillId="0" borderId="0" xfId="59" applyNumberFormat="1" applyFont="1">
      <alignment/>
      <protection/>
    </xf>
    <xf numFmtId="39" fontId="0" fillId="0" borderId="0" xfId="59" applyNumberFormat="1">
      <alignment/>
      <protection/>
    </xf>
    <xf numFmtId="39" fontId="0" fillId="0" borderId="0" xfId="59" applyNumberFormat="1">
      <alignment/>
      <protection/>
    </xf>
    <xf numFmtId="39" fontId="0" fillId="0" borderId="0" xfId="59" applyNumberFormat="1">
      <alignment/>
      <protection/>
    </xf>
    <xf numFmtId="39" fontId="0" fillId="0" borderId="0" xfId="59" applyNumberForma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Millares 9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rmal_Bal, Utl, Fluj y anex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">
      <selection activeCell="G10" sqref="G10:G18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2" t="s">
        <v>27</v>
      </c>
      <c r="C1" s="32"/>
      <c r="D1" s="32"/>
      <c r="E1" s="4"/>
    </row>
    <row r="2" spans="2:5" ht="12.75">
      <c r="B2" s="32" t="s">
        <v>69</v>
      </c>
      <c r="C2" s="32"/>
      <c r="D2" s="32"/>
      <c r="E2" s="4"/>
    </row>
    <row r="3" spans="2:5" ht="12.75">
      <c r="B3" s="32" t="s">
        <v>0</v>
      </c>
      <c r="C3" s="32"/>
      <c r="D3" s="32"/>
      <c r="E3" s="4"/>
    </row>
    <row r="5" spans="3:5" ht="12.75">
      <c r="C5" s="2"/>
      <c r="D5" s="20">
        <v>43799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4">
        <v>90274.81668999999</v>
      </c>
      <c r="E8" s="6"/>
    </row>
    <row r="9" spans="2:5" ht="12.75">
      <c r="B9" s="11" t="s">
        <v>4</v>
      </c>
      <c r="D9" s="35">
        <v>71076.04862999999</v>
      </c>
      <c r="E9" s="6"/>
    </row>
    <row r="10" spans="2:5" ht="12.75">
      <c r="B10" s="11" t="s">
        <v>5</v>
      </c>
      <c r="D10" s="36">
        <v>207631.10374000002</v>
      </c>
      <c r="E10" s="6"/>
    </row>
    <row r="11" spans="4:5" ht="12.75">
      <c r="D11" s="7">
        <f>SUM(D8:D10)</f>
        <v>368981.96906000003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7">
        <v>2372.86364</v>
      </c>
      <c r="E13" s="6"/>
    </row>
    <row r="14" spans="2:5" ht="12.75">
      <c r="B14" s="11"/>
      <c r="D14" s="7">
        <f>SUM(D13:D13)</f>
        <v>2372.86364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8">
        <v>1101.13151</v>
      </c>
      <c r="E16" s="6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372455.96421</v>
      </c>
      <c r="E18" s="6"/>
      <c r="G18" s="33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9">
        <v>256629.4</v>
      </c>
      <c r="E23" s="6"/>
    </row>
    <row r="24" spans="2:5" ht="15">
      <c r="B24" s="11" t="s">
        <v>56</v>
      </c>
      <c r="C24" s="1"/>
      <c r="D24" s="40">
        <v>17787.94</v>
      </c>
      <c r="E24" s="6"/>
    </row>
    <row r="25" spans="2:5" ht="15">
      <c r="B25" s="11" t="s">
        <v>14</v>
      </c>
      <c r="C25" s="1"/>
      <c r="D25" s="40">
        <v>47056.29</v>
      </c>
      <c r="E25" s="6"/>
    </row>
    <row r="26" spans="2:5" ht="15">
      <c r="B26" s="11" t="s">
        <v>68</v>
      </c>
      <c r="C26" s="1"/>
      <c r="D26" s="31">
        <v>0</v>
      </c>
      <c r="E26" s="6"/>
    </row>
    <row r="27" spans="2:5" ht="12.75">
      <c r="B27" s="11" t="s">
        <v>15</v>
      </c>
      <c r="D27" s="41">
        <v>1646.29</v>
      </c>
      <c r="E27" s="6"/>
    </row>
    <row r="28" spans="4:5" ht="12.75">
      <c r="D28" s="28">
        <f>SUM(D23:D27)</f>
        <v>323119.9199999999</v>
      </c>
      <c r="E28" s="6"/>
    </row>
    <row r="29" spans="2:5" ht="12.75">
      <c r="B29" s="2" t="s">
        <v>16</v>
      </c>
      <c r="D29" s="6"/>
      <c r="E29" s="6"/>
    </row>
    <row r="30" spans="2:5" ht="12.75">
      <c r="B30" s="11" t="s">
        <v>17</v>
      </c>
      <c r="D30" s="42">
        <v>12265.95</v>
      </c>
      <c r="E30" s="6"/>
    </row>
    <row r="31" spans="2:5" ht="12.75">
      <c r="B31" s="11" t="s">
        <v>18</v>
      </c>
      <c r="D31" s="42">
        <v>292.89</v>
      </c>
      <c r="E31" s="6"/>
    </row>
    <row r="32" spans="2:5" ht="12.75">
      <c r="B32" s="11" t="s">
        <v>15</v>
      </c>
      <c r="D32" s="43">
        <v>519.01</v>
      </c>
      <c r="E32" s="6"/>
    </row>
    <row r="33" spans="4:5" ht="12.75">
      <c r="D33" s="7">
        <f>SUM(D30:D32)</f>
        <v>13077.85</v>
      </c>
      <c r="E33" s="6"/>
    </row>
    <row r="34" spans="4:5" ht="12.75">
      <c r="D34" s="6"/>
      <c r="E34" s="6"/>
    </row>
    <row r="35" spans="2:5" ht="12.75" hidden="1">
      <c r="B35" s="2" t="s">
        <v>19</v>
      </c>
      <c r="D35" s="6"/>
      <c r="E35" s="6"/>
    </row>
    <row r="36" spans="2:5" ht="12.75" hidden="1">
      <c r="B36" s="11" t="s">
        <v>20</v>
      </c>
      <c r="D36" s="6">
        <v>0</v>
      </c>
      <c r="E36" s="6"/>
    </row>
    <row r="37" spans="2:5" ht="12.75" hidden="1">
      <c r="B37" s="11" t="s">
        <v>21</v>
      </c>
      <c r="D37" s="6">
        <v>0</v>
      </c>
      <c r="E37" s="6"/>
    </row>
    <row r="38" spans="2:5" ht="12.75" hidden="1">
      <c r="B38" s="11" t="s">
        <v>28</v>
      </c>
      <c r="D38" s="9">
        <v>0</v>
      </c>
      <c r="E38" s="6"/>
    </row>
    <row r="39" spans="2:5" ht="12.75" hidden="1">
      <c r="B39" s="11"/>
      <c r="D39" s="7">
        <f>SUM(D36:D38)</f>
        <v>0</v>
      </c>
      <c r="E39" s="6"/>
    </row>
    <row r="40" spans="2:5" ht="12.75" hidden="1">
      <c r="B40" s="11"/>
      <c r="D40" s="7"/>
      <c r="E40" s="6"/>
    </row>
    <row r="41" spans="2:5" ht="12.75" hidden="1">
      <c r="B41" s="2" t="s">
        <v>22</v>
      </c>
      <c r="D41" s="9">
        <v>0</v>
      </c>
      <c r="E41" s="6"/>
    </row>
    <row r="42" spans="4:5" ht="12.75">
      <c r="D42" s="6"/>
      <c r="E42" s="6"/>
    </row>
    <row r="43" spans="2:5" ht="12.75">
      <c r="B43" s="3" t="s">
        <v>23</v>
      </c>
      <c r="C43" s="4"/>
      <c r="D43" s="7">
        <f>SUM(D28,D33,D39,D41)</f>
        <v>336197.7699999999</v>
      </c>
      <c r="E43" s="6"/>
    </row>
    <row r="44" spans="4:5" ht="12.75">
      <c r="D44" s="6"/>
      <c r="E44" s="6"/>
    </row>
    <row r="45" spans="2:5" ht="12.75">
      <c r="B45" s="2" t="s">
        <v>24</v>
      </c>
      <c r="D45" s="6"/>
      <c r="E45" s="6"/>
    </row>
    <row r="46" spans="2:5" ht="12.75">
      <c r="B46" s="11" t="s">
        <v>25</v>
      </c>
      <c r="D46" s="44">
        <v>30000</v>
      </c>
      <c r="E46" s="10"/>
    </row>
    <row r="47" spans="2:5" ht="12.75">
      <c r="B47" s="11" t="s">
        <v>26</v>
      </c>
      <c r="D47" s="45">
        <v>6258.19582</v>
      </c>
      <c r="E47" s="10"/>
    </row>
    <row r="48" spans="2:5" ht="12.75">
      <c r="B48" s="11"/>
      <c r="D48" s="10"/>
      <c r="E48" s="10"/>
    </row>
    <row r="49" spans="2:9" ht="13.5" thickBot="1">
      <c r="B49" s="3" t="s">
        <v>29</v>
      </c>
      <c r="C49" s="4"/>
      <c r="D49" s="8">
        <f>SUM(D43,D46:D47)</f>
        <v>372455.9658199999</v>
      </c>
      <c r="E49" s="6"/>
      <c r="H49" s="15"/>
      <c r="I49" s="15">
        <f>+D18-D49</f>
        <v>-0.0016099999193102121</v>
      </c>
    </row>
    <row r="50" ht="13.5" thickTop="1">
      <c r="K50" s="30">
        <f>+D49-D18</f>
        <v>0.0016099999193102121</v>
      </c>
    </row>
    <row r="54" ht="12.75">
      <c r="B54" s="21" t="s">
        <v>58</v>
      </c>
    </row>
    <row r="55" ht="12.75">
      <c r="B55" s="22" t="s">
        <v>59</v>
      </c>
    </row>
    <row r="60" ht="12.75">
      <c r="B60" s="21" t="s">
        <v>60</v>
      </c>
    </row>
    <row r="61" ht="12.75">
      <c r="B61" s="22" t="s">
        <v>61</v>
      </c>
    </row>
    <row r="64" ht="12.75">
      <c r="B64" s="23"/>
    </row>
    <row r="65" ht="12.75">
      <c r="B65" s="23" t="s">
        <v>66</v>
      </c>
    </row>
    <row r="66" ht="12.75">
      <c r="B66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31">
      <selection activeCell="F41" sqref="F41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2" t="str">
        <f>+'Balance Publicación'!B1</f>
        <v>BANCO INDUSTRIAL EL SALVADOR, S.A.</v>
      </c>
      <c r="C1" s="32"/>
      <c r="D1" s="32"/>
    </row>
    <row r="2" spans="2:4" ht="12.75">
      <c r="B2" s="32" t="s">
        <v>70</v>
      </c>
      <c r="C2" s="32"/>
      <c r="D2" s="32"/>
    </row>
    <row r="3" spans="2:4" ht="12.75">
      <c r="B3" s="32" t="s">
        <v>30</v>
      </c>
      <c r="C3" s="32"/>
      <c r="D3" s="32"/>
    </row>
    <row r="4" spans="3:5" ht="12.75">
      <c r="C4" s="12"/>
      <c r="D4" s="20">
        <f>+'Balance Publicación'!D5</f>
        <v>43799</v>
      </c>
      <c r="E4" s="5"/>
    </row>
    <row r="5" ht="12.75">
      <c r="B5" s="2" t="s">
        <v>31</v>
      </c>
    </row>
    <row r="6" spans="2:5" ht="12.75">
      <c r="B6" s="11" t="s">
        <v>32</v>
      </c>
      <c r="D6" s="46">
        <v>14081.55</v>
      </c>
      <c r="E6" s="18"/>
    </row>
    <row r="7" spans="2:5" ht="12.75">
      <c r="B7" s="11" t="s">
        <v>33</v>
      </c>
      <c r="D7" s="46">
        <v>626.16</v>
      </c>
      <c r="E7" s="18"/>
    </row>
    <row r="8" spans="2:5" ht="12.75">
      <c r="B8" s="11" t="s">
        <v>34</v>
      </c>
      <c r="D8" s="46">
        <v>4565.31</v>
      </c>
      <c r="E8" s="18"/>
    </row>
    <row r="9" spans="2:5" ht="12.75">
      <c r="B9" s="11" t="s">
        <v>35</v>
      </c>
      <c r="D9" s="46">
        <v>88.47</v>
      </c>
      <c r="E9" s="18"/>
    </row>
    <row r="10" spans="2:5" ht="12.75">
      <c r="B10" s="11" t="s">
        <v>36</v>
      </c>
      <c r="D10" s="46">
        <v>0</v>
      </c>
      <c r="E10" s="18"/>
    </row>
    <row r="11" spans="2:5" ht="12.75">
      <c r="B11" s="11" t="s">
        <v>37</v>
      </c>
      <c r="D11" s="46">
        <v>1139.87</v>
      </c>
      <c r="E11" s="18"/>
    </row>
    <row r="12" spans="2:5" ht="12.75">
      <c r="B12" s="11" t="s">
        <v>38</v>
      </c>
      <c r="D12" s="46">
        <v>21.27</v>
      </c>
      <c r="E12" s="18"/>
    </row>
    <row r="13" spans="2:5" ht="12.75">
      <c r="B13" s="11" t="s">
        <v>39</v>
      </c>
      <c r="D13" s="46">
        <v>663.49</v>
      </c>
      <c r="E13" s="18"/>
    </row>
    <row r="14" spans="4:7" ht="12.75">
      <c r="D14" s="17">
        <f>SUM(D6:D13)</f>
        <v>21186.120000000003</v>
      </c>
      <c r="E14" s="15"/>
      <c r="G14" s="15"/>
    </row>
    <row r="15" spans="2:5" ht="12.75">
      <c r="B15" s="2" t="s">
        <v>40</v>
      </c>
      <c r="D15" s="18"/>
      <c r="E15" s="18"/>
    </row>
    <row r="16" spans="2:5" ht="12.75">
      <c r="B16" s="11" t="s">
        <v>41</v>
      </c>
      <c r="D16" s="47">
        <v>7623.96654</v>
      </c>
      <c r="E16" s="18"/>
    </row>
    <row r="17" spans="2:5" ht="12.75">
      <c r="B17" s="11" t="s">
        <v>42</v>
      </c>
      <c r="D17" s="47">
        <v>3200.46098</v>
      </c>
      <c r="E17" s="18"/>
    </row>
    <row r="18" spans="2:5" ht="12.75">
      <c r="B18" s="11" t="s">
        <v>43</v>
      </c>
      <c r="D18" s="47">
        <v>0</v>
      </c>
      <c r="E18" s="18"/>
    </row>
    <row r="19" spans="2:5" ht="12.75">
      <c r="B19" s="11" t="s">
        <v>44</v>
      </c>
      <c r="D19" s="47">
        <v>259.00106</v>
      </c>
      <c r="E19" s="18"/>
    </row>
    <row r="20" spans="2:5" ht="12.75">
      <c r="B20" s="11" t="s">
        <v>38</v>
      </c>
      <c r="D20" s="47">
        <v>6.29133</v>
      </c>
      <c r="E20" s="18"/>
    </row>
    <row r="21" spans="2:5" ht="12.75">
      <c r="B21" s="11" t="s">
        <v>45</v>
      </c>
      <c r="D21" s="47">
        <v>1320.62536</v>
      </c>
      <c r="E21" s="18"/>
    </row>
    <row r="22" spans="4:7" ht="12.75">
      <c r="D22" s="27">
        <f>SUM(D16:D21)</f>
        <v>12410.345270000002</v>
      </c>
      <c r="E22" s="15"/>
      <c r="G22" s="15"/>
    </row>
    <row r="23" spans="4:5" ht="12.75">
      <c r="D23" s="19"/>
      <c r="E23" s="18"/>
    </row>
    <row r="24" spans="2:5" ht="12.75">
      <c r="B24" s="2" t="s">
        <v>46</v>
      </c>
      <c r="D24" s="48">
        <v>1135.5849699999999</v>
      </c>
      <c r="E24" s="15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7640.189760000001</v>
      </c>
      <c r="E26" s="15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5" ht="12.75">
      <c r="B29" s="11" t="s">
        <v>49</v>
      </c>
      <c r="D29" s="49">
        <v>3204.05414</v>
      </c>
      <c r="E29" s="18"/>
    </row>
    <row r="30" spans="2:5" ht="12.75">
      <c r="B30" s="11" t="s">
        <v>50</v>
      </c>
      <c r="D30" s="49">
        <v>2551.2181</v>
      </c>
      <c r="E30" s="18"/>
    </row>
    <row r="31" spans="2:5" ht="12.75">
      <c r="B31" s="11" t="s">
        <v>51</v>
      </c>
      <c r="D31" s="49">
        <v>792.72541</v>
      </c>
      <c r="E31" s="18"/>
    </row>
    <row r="32" spans="4:5" ht="12.75">
      <c r="D32" s="17">
        <f>SUM(D29:D31)</f>
        <v>6547.99765</v>
      </c>
      <c r="E32" s="15"/>
    </row>
    <row r="33" spans="4:5" ht="12.75">
      <c r="D33" s="19"/>
      <c r="E33" s="18"/>
    </row>
    <row r="34" spans="2:7" ht="12.75">
      <c r="B34" s="2" t="s">
        <v>65</v>
      </c>
      <c r="D34" s="16">
        <f>+D26-D32</f>
        <v>1092.1921100000009</v>
      </c>
      <c r="E34" s="15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50">
        <v>461.26871</v>
      </c>
      <c r="E37" s="18"/>
      <c r="G37" s="18"/>
    </row>
    <row r="38" spans="2:7" ht="12.75">
      <c r="B38" s="14" t="s">
        <v>55</v>
      </c>
      <c r="D38" s="18">
        <v>0</v>
      </c>
      <c r="E38" s="18"/>
      <c r="G38" s="18"/>
    </row>
    <row r="39" spans="4:7" ht="12.75">
      <c r="D39" s="17">
        <f>+D37+D38</f>
        <v>461.26871</v>
      </c>
      <c r="E39" s="15"/>
      <c r="G39" s="15"/>
    </row>
    <row r="40" spans="4:5" ht="12.75">
      <c r="D40" s="19"/>
      <c r="E40" s="18"/>
    </row>
    <row r="41" spans="2:7" ht="12.75">
      <c r="B41" s="2" t="s">
        <v>62</v>
      </c>
      <c r="D41" s="16">
        <f>+D34+D39</f>
        <v>1553.460820000001</v>
      </c>
      <c r="E41" s="15"/>
      <c r="G41" s="15"/>
    </row>
    <row r="42" spans="4:5" ht="12.75">
      <c r="D42" s="18"/>
      <c r="E42" s="18"/>
    </row>
    <row r="43" spans="2:7" ht="12.75">
      <c r="B43" s="11" t="s">
        <v>53</v>
      </c>
      <c r="D43" s="51">
        <v>312.97628000000003</v>
      </c>
      <c r="E43" s="18"/>
      <c r="G43" s="18"/>
    </row>
    <row r="44" spans="4:5" ht="12.75">
      <c r="D44" s="18"/>
      <c r="E44" s="18"/>
    </row>
    <row r="45" spans="2:7" ht="12.75">
      <c r="B45" s="2" t="s">
        <v>63</v>
      </c>
      <c r="D45" s="16">
        <f>+D41-D43</f>
        <v>1240.4845400000008</v>
      </c>
      <c r="E45" s="15"/>
      <c r="G45" s="15"/>
    </row>
    <row r="46" spans="4:5" ht="12.75">
      <c r="D46" s="18"/>
      <c r="E46" s="18"/>
    </row>
    <row r="47" spans="2:5" ht="12.75">
      <c r="B47" s="14" t="s">
        <v>57</v>
      </c>
      <c r="D47" s="52">
        <v>76.33362</v>
      </c>
      <c r="E47" s="18"/>
    </row>
    <row r="48" spans="4:7" ht="12.75">
      <c r="D48" s="18"/>
      <c r="E48" s="18"/>
      <c r="G48" s="15"/>
    </row>
    <row r="49" spans="2:7" ht="12.75">
      <c r="B49" s="2" t="s">
        <v>64</v>
      </c>
      <c r="D49" s="16">
        <f>+D45-D47</f>
        <v>1164.150920000001</v>
      </c>
      <c r="E49" s="15"/>
      <c r="G49" s="15"/>
    </row>
    <row r="53" ht="12.75">
      <c r="B53" s="24" t="s">
        <v>58</v>
      </c>
    </row>
    <row r="54" ht="12.75">
      <c r="B54" s="25" t="s">
        <v>59</v>
      </c>
    </row>
    <row r="59" ht="12.75">
      <c r="B59" s="24" t="s">
        <v>60</v>
      </c>
    </row>
    <row r="60" ht="12.75">
      <c r="B60" s="25" t="s">
        <v>61</v>
      </c>
    </row>
    <row r="63" ht="12.75">
      <c r="B63" s="26"/>
    </row>
    <row r="64" ht="12.75">
      <c r="B64" s="23" t="s">
        <v>66</v>
      </c>
    </row>
    <row r="65" ht="12.75">
      <c r="B65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2019-06-26T20:32:26Z</cp:lastPrinted>
  <dcterms:created xsi:type="dcterms:W3CDTF">2010-08-30T15:19:18Z</dcterms:created>
  <dcterms:modified xsi:type="dcterms:W3CDTF">2019-12-30T20:43:00Z</dcterms:modified>
  <cp:category/>
  <cp:version/>
  <cp:contentType/>
  <cp:contentStatus/>
</cp:coreProperties>
</file>