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13_ncr:1_{4B53F376-D9BD-4EA1-8DA4-8D0868145600}" xr6:coauthVersionLast="41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<sst xmlns="http://schemas.openxmlformats.org/spreadsheetml/2006/main" count="184" uniqueCount="160">
  <si>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</si>
  <si>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</si>
  <si>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</si>
  <si>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</si>
  <si>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</si>
  <si>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</si>
  <si>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</si>
  <si>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</si>
  <si>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</si>
  <si>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</si>
  <si>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</si>
  <si>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</si>
  <si>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</si>
  <si>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</si>
  <si>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</si>
  <si>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</si>
  <si>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</si>
  <si>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</si>
  <si>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</si>
  <si>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</si>
  <si>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</si>
  <si>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</si>
  <si>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</si>
  <si>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</si>
  <si>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</si>
  <si>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</si>
  <si>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</si>
  <si>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</si>
  <si>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</si>
  <si>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</si>
  <si>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</si>
  <si>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</si>
  <si>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</si>
  <si>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</si>
  <si>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</si>
  <si>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</si>
  <si>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</si>
  <si>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</si>
  <si>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</si>
  <si>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</si>
  <si>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</si>
  <si>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</si>
  <si>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</si>
  <si>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</si>
  <si>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</si>
  <si>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</si>
  <si>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</si>
  <si>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</si>
  <si>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</si>
  <si>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</si>
  <si>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</si>
  <si>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</si>
  <si>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</si>
  <si>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</si>
  <si>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</si>
  <si>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</si>
  <si>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</si>
  <si>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</si>
  <si>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</si>
  <si>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</si>
  <si>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</si>
  <si>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</si>
  <si>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</si>
  <si>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</si>
  <si>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</si>
  <si>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</si>
  <si>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</si>
  <si>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</si>
  <si>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</si>
  <si>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</si>
  <si>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</si>
  <si>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</si>
  <si>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</si>
  <si>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</si>
  <si>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</si>
  <si>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</si>
  <si>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</si>
  <si>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</si>
  <si>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</si>
  <si>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</si>
  <si>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</si>
  <si>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</si>
  <si>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</si>
  <si>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</si>
  <si>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</si>
  <si>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</si>
  <si>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</si>
  <si>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</si>
  <si>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</si>
  <si>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</si>
  <si>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</si>
  <si>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</si>
  <si>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</si>
  <si>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</si>
  <si>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</si>
  <si>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</si>
  <si>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</si>
  <si>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</si>
  <si>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</si>
  <si>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</si>
  <si>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</si>
  <si>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</si>
  <si>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</si>
  <si>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</si>
  <si>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</si>
  <si>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</si>
  <si>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</si>
  <si>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</si>
  <si>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</si>
  <si>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</si>
  <si>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</si>
  <si>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Roger M. Avilez                                                     Efraín  Alexander Meléndez </t>
  </si>
  <si>
    <t xml:space="preserve">      Gerente General                                                         Contador General</t>
  </si>
  <si>
    <t>BALANCE GENERAL AL 30  DE NOVIEMBRE 2019</t>
  </si>
  <si>
    <t>ESTADO DE RESULTADOS  DEL 01 DE ENERO AL 30 DE NOVIEMBRE  2019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</si>
  <si>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</si>
  <si>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</si>
  <si>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</si>
  <si>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</si>
  <si>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</si>
  <si>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</si>
  <si>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</si>
  <si>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</si>
  <si>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</si>
  <si>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</si>
  <si>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</si>
  <si>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</si>
  <si>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</si>
  <si>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</si>
  <si>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</si>
  <si>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</si>
  <si>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</si>
  <si>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</si>
  <si>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</si>
  <si>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</si>
  <si>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</si>
  <si>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</si>
  <si>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</si>
  <si>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</si>
  <si>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</si>
  <si>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</si>
  <si>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</si>
  <si>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</si>
  <si>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</si>
  <si>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</si>
  <si>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</si>
  <si>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</si>
  <si>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</si>
  <si>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</si>
  <si>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</si>
  <si>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</si>
  <si>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</si>
  <si>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</si>
  <si>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</si>
  <si>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</si>
  <si>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</si>
  <si>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</si>
  <si>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</si>
  <si>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Roger M. Avilez                                                     Efraín  Alexander Meléndez </t>
  </si>
  <si>
    <t xml:space="preserve">  Gerente General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</si>
</sst>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workbookViewId="0">
      <selection activeCell="S109" sqref="S109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105445.5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25243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3548.1</v>
      </c>
      <c r="N9" s="13"/>
      <c r="O9" s="16"/>
    </row>
    <row r="10" spans="1:20" ht="15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1248.0999999999999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2300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76654.400000000009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3860.7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73247.100000000006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2784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-3237.4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1828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424.1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23.8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1143.8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302.2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37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107.6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8.1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149.5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-65.900000000000006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372.19999999999987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301.39999999999986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1279.5999999999999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274.2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362.5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-1664.4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70.8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70.8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107645.7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24587.8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12708.4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11879.4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88148.5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72514.2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2624.8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8737.6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47621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12237.4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1293.4000000000001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9079.7999999999993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9079.7999999999993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1542.1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5012.3999999999996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2228.7999999999997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1437.4999999999998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84.2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191.8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748.5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159.6</v>
      </c>
      <c r="M86" s="16"/>
      <c r="N86" s="16"/>
      <c r="O86" s="16"/>
    </row>
    <row r="87" spans="1:15" ht="15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87.3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166.1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96.199999999999989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61.1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6.6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22.4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6.1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364.1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331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90377.3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17268.400000000001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13000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1404.2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1404.2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1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1887.7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975.5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789.4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186.1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17268.400000000001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107645.70000000001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24587.8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12708.4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11879.4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111</v>
      </c>
      <c r="K128" s="11"/>
      <c r="L128" s="11"/>
      <c r="M128" s="11"/>
      <c r="N128" s="11"/>
      <c r="O128" s="11"/>
    </row>
    <row r="129" spans="1:15" x14ac:dyDescent="0.25">
      <c r="A129" s="9" t="s">
        <v>112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sheetProtection algorithmName="SHA-512" hashValue="K+qa9U8xDVtOi4ahMogHGP2jbK3wWrOWIBt+d0Cttp4sY8AKrDKegYGKZ8XvWQU69KdFEltYKJ9WnCpplYAkSA==" saltValue="e0S/uHgSjeGDmcrcr+hZCw==" spinCount="100000" sheet="1" formatCells="0" formatColumns="0" formatRows="0" insertColumns="0" insertRows="0" insertHyperlinks="0" deleteColumns="0" deleteRows="0" sort="0" autoFilter="0" pivotTables="0"/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FA453-68E1-496D-AC61-46BB71602DAC}">
  <dimension ref="A1:S77"/>
  <sheetViews>
    <sheetView showGridLines="0" tabSelected="1" zoomScaleNormal="100" workbookViewId="0">
      <selection activeCell="M16" sqref="M16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5" t="s">
        <v>115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9" ht="15" customHeight="1" x14ac:dyDescent="0.25">
      <c r="A7" s="25" t="s">
        <v>116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7"/>
      <c r="M7" s="29"/>
      <c r="N7" s="29"/>
      <c r="O7" s="32">
        <f>SUM(N8:N11)</f>
        <v>14424.7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13720.4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206.7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1.1000000000000001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496.5</v>
      </c>
      <c r="O11" s="34"/>
    </row>
    <row r="12" spans="1:19" ht="15" customHeight="1" x14ac:dyDescent="0.25">
      <c r="A12" s="25" t="s">
        <v>121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7"/>
      <c r="M12" s="29"/>
      <c r="N12" s="29"/>
      <c r="O12" s="32">
        <f>SUM(N13:N16)</f>
        <v>400.9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400.9</v>
      </c>
      <c r="O16" s="34"/>
    </row>
    <row r="17" spans="1:16" ht="15" customHeight="1" x14ac:dyDescent="0.25">
      <c r="A17" s="25" t="s">
        <v>125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7"/>
      <c r="M17" s="29"/>
      <c r="N17" s="29"/>
      <c r="O17" s="32">
        <f>SUM(N18:N29)</f>
        <v>729.1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458.7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155.5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114.9</v>
      </c>
      <c r="O28" s="34"/>
    </row>
    <row r="29" spans="1:16" ht="20.25" customHeight="1" thickBot="1" x14ac:dyDescent="0.3">
      <c r="A29" s="25" t="s">
        <v>133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7"/>
      <c r="M29" s="29"/>
      <c r="N29" s="29"/>
      <c r="O29" s="37">
        <f>SUM(O7+O12+O17)</f>
        <v>15554.7</v>
      </c>
    </row>
    <row r="30" spans="1:16" ht="15.75" thickTop="1" x14ac:dyDescent="0.25">
      <c r="O30" s="34"/>
    </row>
    <row r="31" spans="1:16" ht="15" customHeight="1" x14ac:dyDescent="0.25">
      <c r="A31" s="25" t="s">
        <v>134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O31" s="34"/>
    </row>
    <row r="32" spans="1:16" ht="15" customHeight="1" x14ac:dyDescent="0.25">
      <c r="A32" s="25" t="s">
        <v>135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7"/>
      <c r="M32" s="29"/>
      <c r="N32" s="29"/>
      <c r="O32" s="32">
        <f>SUM(N33:N36)</f>
        <v>5588.5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3291.5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2254.1999999999998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42.8</v>
      </c>
      <c r="O35" s="34"/>
    </row>
    <row r="36" spans="1:16" ht="15" customHeight="1" x14ac:dyDescent="0.25">
      <c r="A36" s="25" t="s">
        <v>139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7"/>
      <c r="M36" s="29"/>
      <c r="N36" s="29"/>
      <c r="O36" s="32">
        <f>SUM(N37:N43)</f>
        <v>76.8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76.8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5" t="s">
        <v>143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7"/>
      <c r="M43" s="29"/>
      <c r="N43" s="29"/>
      <c r="O43" s="32">
        <f>SUM(N44:N47)</f>
        <v>7113.4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4267.7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2603.6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242.1</v>
      </c>
      <c r="O46" s="34"/>
    </row>
    <row r="47" spans="1:16" ht="15" customHeight="1" x14ac:dyDescent="0.25">
      <c r="A47" s="25" t="s">
        <v>147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7"/>
      <c r="M47" s="29"/>
      <c r="N47" s="29"/>
      <c r="O47" s="32">
        <f>SUM(N48:N55)</f>
        <v>44.300000000000004</v>
      </c>
      <c r="P47" s="27"/>
    </row>
    <row r="48" spans="1:16" ht="15" hidden="1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0</v>
      </c>
      <c r="O48" s="34"/>
    </row>
    <row r="49" spans="1:16" ht="15" hidden="1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39.200000000000003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5.0999999999999996</v>
      </c>
      <c r="O54" s="34"/>
    </row>
    <row r="55" spans="1:16" ht="15" customHeight="1" x14ac:dyDescent="0.25">
      <c r="A55" s="25" t="s">
        <v>153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7"/>
      <c r="M55" s="29"/>
      <c r="N55" s="29"/>
      <c r="O55" s="32">
        <f>SUM(N56:N58)</f>
        <v>844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748.5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95.5</v>
      </c>
      <c r="O57" s="34"/>
    </row>
    <row r="58" spans="1:16" ht="15" customHeight="1" x14ac:dyDescent="0.25">
      <c r="A58" s="25" t="s">
        <v>155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7"/>
      <c r="M58" s="29"/>
      <c r="N58" s="29"/>
      <c r="O58" s="39">
        <f>SUM(O32+O36+O43+O47+O55)</f>
        <v>13667</v>
      </c>
    </row>
    <row r="59" spans="1:16" x14ac:dyDescent="0.25">
      <c r="O59" s="34"/>
    </row>
    <row r="60" spans="1:16" ht="18" customHeight="1" thickBot="1" x14ac:dyDescent="0.3">
      <c r="A60" s="25" t="s">
        <v>156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7"/>
      <c r="M60" s="29"/>
      <c r="N60" s="29"/>
      <c r="O60" s="37">
        <f>SUM(O7+O12+O17-O32-O36-O43-O47-O55)</f>
        <v>1887.7000000000016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5" t="s">
        <v>157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M62" s="11"/>
      <c r="N62" s="11"/>
      <c r="O62" s="41">
        <f>+O60-O61</f>
        <v>1887.7000000000016</v>
      </c>
    </row>
    <row r="63" spans="1:16" s="10" customFormat="1" ht="15.75" thickTop="1" x14ac:dyDescent="0.25">
      <c r="M63" s="11"/>
      <c r="N63" s="11"/>
      <c r="O63" s="11"/>
    </row>
    <row r="64" spans="1:16" s="10" customFormat="1" ht="37.5" customHeight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sheetProtection algorithmName="SHA-512" hashValue="5cDltwaSmwEDCWWvsgNjP2qJeolbYOY6X5CKWFrQQfSbl877SxIN7BuvzMeoXLL9Ny9h/A9fQrMQ7xiVZLgjlA==" saltValue="b8LH7w2udKrOEH1z7e3p+g==" spinCount="100000" sheet="1" formatCells="0" formatColumns="0" formatRows="0" insertColumns="0" insertRows="0" insertHyperlinks="0" deleteColumns="0" deleteRows="0" sort="0" autoFilter="0" pivotTables="0"/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2019-06-06T22:48:40Z</cp:lastPrinted>
  <dcterms:created xsi:type="dcterms:W3CDTF">2011-03-04T20:56:38Z</dcterms:created>
  <dcterms:modified xsi:type="dcterms:W3CDTF">2019-12-26T20:23:58Z</dcterms:modified>
</cp:coreProperties>
</file>