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"/>
    </mc:Choice>
  </mc:AlternateContent>
  <bookViews>
    <workbookView xWindow="12450" yWindow="420" windowWidth="6750" windowHeight="6975" tabRatio="880"/>
  </bookViews>
  <sheets>
    <sheet name="10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K12" i="35" l="1"/>
  <c r="D11" i="35" l="1"/>
  <c r="D22" i="35" l="1"/>
  <c r="D20" i="35"/>
  <c r="D16" i="35"/>
  <c r="D8" i="35"/>
  <c r="F7" i="35" l="1"/>
  <c r="K27" i="35"/>
  <c r="K43" i="35" l="1"/>
  <c r="K16" i="35" l="1"/>
  <c r="K25" i="35"/>
  <c r="D34" i="35" l="1"/>
  <c r="D28" i="35"/>
  <c r="F27" i="35" l="1"/>
  <c r="F59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<sst xmlns="http://schemas.openxmlformats.org/spreadsheetml/2006/main" count="130" uniqueCount="121">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</sst>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I45" sqref="I4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10379008.52</v>
      </c>
      <c r="H7" s="16" t="s">
        <v>1</v>
      </c>
      <c r="I7" s="5"/>
      <c r="J7" s="5"/>
      <c r="K7" s="5"/>
      <c r="M7" s="6">
        <f>SUM(K8:K27)</f>
        <v>5626784.1000000006</v>
      </c>
    </row>
    <row r="8" spans="1:13" x14ac:dyDescent="0.2">
      <c r="A8" s="1" t="s">
        <v>6</v>
      </c>
      <c r="D8" s="2">
        <f>+B9+B10</f>
        <v>717111.87</v>
      </c>
      <c r="H8" s="1" t="s">
        <v>26</v>
      </c>
      <c r="K8" s="2">
        <f>SUM(I9:I11)</f>
        <v>103669.61</v>
      </c>
    </row>
    <row r="9" spans="1:13" x14ac:dyDescent="0.2">
      <c r="A9" s="15" t="s">
        <v>2</v>
      </c>
      <c r="B9" s="2">
        <v>29058.26</v>
      </c>
      <c r="H9" s="15" t="s">
        <v>27</v>
      </c>
      <c r="I9" s="2">
        <v>2462.9899999999998</v>
      </c>
    </row>
    <row r="10" spans="1:13" x14ac:dyDescent="0.2">
      <c r="A10" s="15" t="s">
        <v>7</v>
      </c>
      <c r="B10" s="7">
        <v>688053.61</v>
      </c>
      <c r="F10" s="8"/>
      <c r="H10" s="15" t="s">
        <v>28</v>
      </c>
      <c r="I10" s="9">
        <v>93642.37</v>
      </c>
    </row>
    <row r="11" spans="1:13" x14ac:dyDescent="0.2">
      <c r="A11" s="1" t="s">
        <v>29</v>
      </c>
      <c r="D11" s="2">
        <f>SUM(B12:B15)</f>
        <v>2234013.66</v>
      </c>
      <c r="H11" s="15" t="s">
        <v>30</v>
      </c>
      <c r="I11" s="7">
        <v>7564.25</v>
      </c>
    </row>
    <row r="12" spans="1:13" x14ac:dyDescent="0.2">
      <c r="A12" s="15" t="s">
        <v>31</v>
      </c>
      <c r="B12" s="9">
        <v>418950</v>
      </c>
      <c r="C12" s="14"/>
      <c r="D12" s="9"/>
      <c r="H12" s="1" t="s">
        <v>32</v>
      </c>
      <c r="K12" s="2">
        <f>SUM(I13:I15)</f>
        <v>2597002.81</v>
      </c>
    </row>
    <row r="13" spans="1:13" x14ac:dyDescent="0.2">
      <c r="A13" s="15" t="s">
        <v>34</v>
      </c>
      <c r="B13" s="9">
        <v>1806612.36</v>
      </c>
      <c r="C13" s="14"/>
      <c r="D13" s="9"/>
      <c r="H13" s="15" t="s">
        <v>33</v>
      </c>
      <c r="I13" s="9">
        <v>1777702.33</v>
      </c>
    </row>
    <row r="14" spans="1:13" x14ac:dyDescent="0.2">
      <c r="A14" s="15" t="s">
        <v>36</v>
      </c>
      <c r="B14" s="9">
        <v>27851.3</v>
      </c>
      <c r="C14" s="14"/>
      <c r="D14" s="12"/>
      <c r="F14" s="5"/>
      <c r="H14" s="15" t="s">
        <v>35</v>
      </c>
      <c r="I14" s="9">
        <v>780319.44</v>
      </c>
    </row>
    <row r="15" spans="1:13" x14ac:dyDescent="0.2">
      <c r="A15" s="15" t="s">
        <v>119</v>
      </c>
      <c r="B15" s="21">
        <v>-19400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4425567.93</v>
      </c>
      <c r="F16" s="6"/>
      <c r="H16" s="30" t="s">
        <v>39</v>
      </c>
      <c r="I16" s="9"/>
      <c r="K16" s="2">
        <f>+I17</f>
        <v>1428465.24</v>
      </c>
    </row>
    <row r="17" spans="1:14" x14ac:dyDescent="0.2">
      <c r="A17" s="15" t="s">
        <v>40</v>
      </c>
      <c r="B17" s="9">
        <v>4044026.94</v>
      </c>
      <c r="C17" s="14"/>
      <c r="D17" s="9"/>
      <c r="F17" s="6"/>
      <c r="H17" s="15" t="s">
        <v>41</v>
      </c>
      <c r="I17" s="7">
        <v>1428465.24</v>
      </c>
    </row>
    <row r="18" spans="1:14" x14ac:dyDescent="0.2">
      <c r="A18" s="15" t="s">
        <v>42</v>
      </c>
      <c r="B18" s="9">
        <v>393508.1</v>
      </c>
      <c r="C18" s="14"/>
      <c r="D18" s="9"/>
      <c r="F18" s="6"/>
      <c r="H18" s="1" t="s">
        <v>43</v>
      </c>
      <c r="K18" s="2">
        <f>+I19+I20</f>
        <v>522886.48</v>
      </c>
    </row>
    <row r="19" spans="1:14" x14ac:dyDescent="0.2">
      <c r="A19" s="15" t="s">
        <v>44</v>
      </c>
      <c r="B19" s="21">
        <v>-11967.11</v>
      </c>
      <c r="C19" s="14"/>
      <c r="D19" s="9"/>
      <c r="F19" s="6"/>
      <c r="H19" s="15" t="s">
        <v>45</v>
      </c>
      <c r="I19" s="2">
        <v>277562.43</v>
      </c>
    </row>
    <row r="20" spans="1:14" x14ac:dyDescent="0.2">
      <c r="A20" s="30" t="s">
        <v>46</v>
      </c>
      <c r="B20" s="18"/>
      <c r="C20" s="14"/>
      <c r="D20" s="9">
        <f>+B21</f>
        <v>1393067.21</v>
      </c>
      <c r="F20" s="6"/>
      <c r="H20" s="15" t="s">
        <v>47</v>
      </c>
      <c r="I20" s="7">
        <v>245324.05</v>
      </c>
    </row>
    <row r="21" spans="1:14" x14ac:dyDescent="0.2">
      <c r="A21" s="15" t="s">
        <v>48</v>
      </c>
      <c r="B21" s="21">
        <v>1393067.21</v>
      </c>
      <c r="C21" s="14"/>
      <c r="D21" s="9"/>
      <c r="F21" s="6"/>
      <c r="H21" s="1" t="s">
        <v>49</v>
      </c>
      <c r="K21" s="2">
        <f>SUM(I22:I24)</f>
        <v>807949.62</v>
      </c>
    </row>
    <row r="22" spans="1:14" x14ac:dyDescent="0.2">
      <c r="A22" s="1" t="s">
        <v>50</v>
      </c>
      <c r="B22" s="9"/>
      <c r="C22" s="14"/>
      <c r="D22" s="9">
        <f>SUM(B23)</f>
        <v>1609247.85</v>
      </c>
      <c r="F22" s="6"/>
      <c r="H22" s="15" t="s">
        <v>51</v>
      </c>
      <c r="I22" s="2">
        <v>51584.639999999999</v>
      </c>
    </row>
    <row r="23" spans="1:14" x14ac:dyDescent="0.2">
      <c r="A23" s="15" t="s">
        <v>115</v>
      </c>
      <c r="B23" s="7">
        <v>1609247.85</v>
      </c>
      <c r="C23" s="36"/>
      <c r="D23" s="7"/>
      <c r="F23" s="6"/>
      <c r="H23" s="15" t="s">
        <v>52</v>
      </c>
      <c r="I23" s="2">
        <v>49757.56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706607.42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44909.1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44909.1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163207.64000000013</v>
      </c>
      <c r="H27" s="1" t="s">
        <v>54</v>
      </c>
      <c r="K27" s="2">
        <f>+I28</f>
        <v>121901.24</v>
      </c>
    </row>
    <row r="28" spans="1:14" x14ac:dyDescent="0.2">
      <c r="A28" s="1" t="s">
        <v>8</v>
      </c>
      <c r="C28" s="2"/>
      <c r="D28" s="2">
        <f>SUM(B29:B33)</f>
        <v>1010623.5900000001</v>
      </c>
      <c r="E28" s="1"/>
      <c r="H28" s="15" t="s">
        <v>56</v>
      </c>
      <c r="I28" s="2">
        <v>121901.24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54221.75</v>
      </c>
      <c r="C30" s="2"/>
      <c r="E30" s="1"/>
    </row>
    <row r="31" spans="1:14" ht="15" x14ac:dyDescent="0.2">
      <c r="A31" s="15" t="s">
        <v>11</v>
      </c>
      <c r="B31" s="2">
        <v>314371.61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5626784.1000000006</v>
      </c>
    </row>
    <row r="32" spans="1:14" x14ac:dyDescent="0.2">
      <c r="A32" s="15" t="s">
        <v>61</v>
      </c>
      <c r="B32" s="2">
        <v>339038.45</v>
      </c>
      <c r="N32" s="8"/>
    </row>
    <row r="33" spans="1:14" ht="15" x14ac:dyDescent="0.2">
      <c r="A33" s="15" t="s">
        <v>62</v>
      </c>
      <c r="B33" s="7">
        <v>206726.06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-847415.95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-847415.95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4915432.0599999996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-384567.94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-384567.94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4915432.0599999996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10542216.16</v>
      </c>
      <c r="H59" s="29" t="s">
        <v>15</v>
      </c>
      <c r="I59" s="13"/>
      <c r="J59" s="13"/>
      <c r="K59" s="13"/>
      <c r="L59" s="2"/>
      <c r="M59" s="17">
        <f>+M31+M48</f>
        <v>10542216.16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2019-08-01T00:37:34Z</cp:lastPrinted>
  <dcterms:created xsi:type="dcterms:W3CDTF">2004-07-25T19:56:43Z</dcterms:created>
  <dcterms:modified xsi:type="dcterms:W3CDTF">2019-12-10T00:23:07Z</dcterms:modified>
</cp:coreProperties>
</file>