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11 NOVIEMBRE    2019\"/>
    </mc:Choice>
  </mc:AlternateContent>
  <bookViews>
    <workbookView xWindow="0" yWindow="0" windowWidth="19200" windowHeight="10905" activeTab="1"/>
  </bookViews>
  <sheets>
    <sheet name="B G. 11 2019" sheetId="5" r:id="rId1"/>
    <sheet name="E R. 11 2019" sheetId="6" r:id="rId2"/>
  </sheets>
  <calcPr calcId="162913"/>
</workbook>
</file>

<file path=xl/calcChain.xml><?xml version="1.0" encoding="utf-8"?>
<calcChain xmlns="http://schemas.openxmlformats.org/spreadsheetml/2006/main">
  <c r="D26" i="6" l="1"/>
  <c r="E36" i="5"/>
  <c r="C58" i="5"/>
  <c r="C55" i="5"/>
  <c r="E62" i="5"/>
  <c r="E42" i="5"/>
  <c r="D43" i="6" l="1"/>
  <c r="E54" i="5" l="1"/>
  <c r="E47" i="5"/>
  <c r="E51" i="5" s="1"/>
  <c r="E45" i="5"/>
  <c r="F43" i="6" l="1"/>
  <c r="F26" i="6"/>
  <c r="D18" i="6"/>
  <c r="E7" i="5" l="1"/>
  <c r="E16" i="5"/>
  <c r="E19" i="5" l="1"/>
  <c r="D10" i="6"/>
  <c r="D19" i="6" s="1"/>
  <c r="E22" i="5" l="1"/>
  <c r="E27" i="5" s="1"/>
  <c r="F10" i="6" l="1"/>
  <c r="E34" i="5" l="1"/>
  <c r="E41" i="5" s="1"/>
  <c r="E32" i="5"/>
  <c r="E30" i="5"/>
  <c r="E56" i="5" l="1"/>
  <c r="E60" i="5" s="1"/>
  <c r="F18" i="6" l="1"/>
  <c r="F19" i="6" s="1"/>
  <c r="F27" i="6" s="1"/>
  <c r="F38" i="6" l="1"/>
  <c r="F44" i="6" l="1"/>
  <c r="D27" i="6"/>
  <c r="D44" i="6" s="1"/>
  <c r="D39" i="6" l="1"/>
  <c r="F39" i="6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<sst xmlns="http://schemas.openxmlformats.org/spreadsheetml/2006/main" count="92" uniqueCount="88">
  <si>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</si>
  <si>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</si>
  <si>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</si>
  <si>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</si>
  <si>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</si>
  <si>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</si>
  <si>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</si>
  <si>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</si>
  <si>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</si>
  <si>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</si>
  <si>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</si>
  <si>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</si>
  <si>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</si>
  <si>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</si>
  <si>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</si>
  <si>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</si>
  <si>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</si>
  <si>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</si>
  <si>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</si>
  <si>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</si>
  <si>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</si>
  <si>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</si>
  <si>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</si>
  <si>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</si>
  <si>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</si>
  <si>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</si>
  <si>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</si>
  <si>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</si>
  <si>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</si>
  <si>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</si>
  <si>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</si>
  <si>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</si>
  <si>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</si>
  <si>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</si>
  <si>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</si>
  <si>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</si>
  <si>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</si>
  <si>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</si>
  <si>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</si>
  <si>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</si>
  <si>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</si>
  <si>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</si>
  <si>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</si>
  <si>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</si>
  <si>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</si>
  <si>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</si>
  <si>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</si>
  <si>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</si>
  <si>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</si>
  <si>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</si>
  <si>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</si>
  <si>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</si>
  <si>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</si>
  <si>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</si>
  <si>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</si>
  <si>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</si>
  <si>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</si>
  <si>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</si>
  <si>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</si>
  <si>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</si>
  <si>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</si>
  <si>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</si>
  <si>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</si>
  <si>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</si>
  <si>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</si>
  <si>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</si>
  <si>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</si>
  <si>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</si>
  <si>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</si>
  <si>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</si>
  <si>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</si>
  <si>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</si>
  <si>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</si>
  <si>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</si>
  <si>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</si>
  <si>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</si>
  <si>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</si>
  <si>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</si>
  <si>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</si>
  <si>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</si>
  <si>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</si>
  <si>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</si>
  <si>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</si>
  <si>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</si>
  <si>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</si>
  <si>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</si>
  <si>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>Balance General al 30 de Noviembre  de 2019</t>
  </si>
  <si>
    <t>Estado de resultados del 01 de Enero al 30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</si>
</sst>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9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43" fontId="1" fillId="46" borderId="0" xfId="278" applyNumberForma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28" zoomScale="110" zoomScaleNormal="110" workbookViewId="0">
      <selection activeCell="E38" sqref="E38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2.42578125" style="16" bestFit="1" customWidth="1"/>
    <col min="4" max="4" width="9" style="16" bestFit="1" customWidth="1"/>
    <col min="5" max="5" width="12" style="2" bestFit="1" customWidth="1"/>
    <col min="6" max="6" width="12.5703125" style="52" customWidth="1"/>
    <col min="7" max="8" width="12.28515625" style="52" bestFit="1" customWidth="1"/>
    <col min="9" max="9" width="13.28515625" style="52" bestFit="1" customWidth="1"/>
    <col min="10" max="13" width="11.42578125" style="52"/>
    <col min="14" max="16384" width="11.42578125" style="2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86</v>
      </c>
      <c r="C2" s="56"/>
      <c r="D2" s="56"/>
    </row>
    <row r="3" spans="1:6" ht="15" x14ac:dyDescent="0.25">
      <c r="B3" s="56" t="s">
        <v>1</v>
      </c>
      <c r="C3" s="56"/>
      <c r="D3" s="56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+C8+C9+C10+C12+C13+C14+C15+C11</f>
        <v>325312.71999999997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184655.9</v>
      </c>
      <c r="D9" s="10"/>
      <c r="F9" s="53"/>
    </row>
    <row r="10" spans="1:6" x14ac:dyDescent="0.2">
      <c r="A10" s="3">
        <v>112</v>
      </c>
      <c r="B10" s="4" t="s">
        <v>6</v>
      </c>
      <c r="C10" s="5">
        <v>66226.39</v>
      </c>
      <c r="D10" s="5"/>
      <c r="F10" s="53"/>
    </row>
    <row r="11" spans="1:6" x14ac:dyDescent="0.2">
      <c r="A11" s="3">
        <v>113</v>
      </c>
      <c r="B11" s="4" t="s">
        <v>7</v>
      </c>
      <c r="C11" s="5">
        <v>56255.49</v>
      </c>
      <c r="D11" s="5"/>
      <c r="F11" s="53"/>
    </row>
    <row r="12" spans="1:6" x14ac:dyDescent="0.2">
      <c r="A12" s="3">
        <v>114</v>
      </c>
      <c r="B12" s="4" t="s">
        <v>8</v>
      </c>
      <c r="C12" s="5">
        <v>1085.2</v>
      </c>
      <c r="D12" s="5"/>
      <c r="F12" s="53"/>
    </row>
    <row r="13" spans="1:6" x14ac:dyDescent="0.2">
      <c r="A13" s="3">
        <v>116</v>
      </c>
      <c r="B13" s="4" t="s">
        <v>9</v>
      </c>
      <c r="C13" s="5">
        <v>7113.66</v>
      </c>
      <c r="D13" s="10"/>
      <c r="F13" s="53"/>
    </row>
    <row r="14" spans="1:6" x14ac:dyDescent="0.2">
      <c r="A14" s="3">
        <v>117</v>
      </c>
      <c r="B14" s="4" t="s">
        <v>10</v>
      </c>
      <c r="C14" s="5">
        <v>3647.33</v>
      </c>
      <c r="D14" s="10"/>
      <c r="F14" s="53"/>
    </row>
    <row r="15" spans="1:6" x14ac:dyDescent="0.2">
      <c r="A15" s="3">
        <v>118</v>
      </c>
      <c r="B15" s="4" t="s">
        <v>11</v>
      </c>
      <c r="C15" s="5">
        <v>6328.75</v>
      </c>
      <c r="D15" s="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+C17+C18</f>
        <v>240947.09999999998</v>
      </c>
    </row>
    <row r="17" spans="1:8" x14ac:dyDescent="0.2">
      <c r="A17" s="3">
        <v>123</v>
      </c>
      <c r="B17" s="4" t="s">
        <v>13</v>
      </c>
      <c r="C17" s="5">
        <v>132266.9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108680.2</v>
      </c>
      <c r="D18" s="12"/>
      <c r="F18" s="53"/>
    </row>
    <row r="19" spans="1:8" ht="13.5" thickBot="1" x14ac:dyDescent="0.25">
      <c r="A19" s="57" t="s">
        <v>15</v>
      </c>
      <c r="B19" s="57"/>
      <c r="C19" s="2"/>
      <c r="D19" s="2"/>
      <c r="E19" s="13">
        <f>+E7+E16</f>
        <v>566259.81999999995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+C23+C25+C24</f>
        <v>169450.35</v>
      </c>
    </row>
    <row r="23" spans="1:8" x14ac:dyDescent="0.2">
      <c r="A23" s="3">
        <v>213</v>
      </c>
      <c r="B23" s="4" t="s">
        <v>18</v>
      </c>
      <c r="C23" s="5">
        <v>56184.76</v>
      </c>
      <c r="D23" s="5"/>
    </row>
    <row r="24" spans="1:8" x14ac:dyDescent="0.2">
      <c r="A24" s="3">
        <v>214</v>
      </c>
      <c r="B24" s="4" t="s">
        <v>19</v>
      </c>
      <c r="C24" s="5">
        <v>100000</v>
      </c>
      <c r="D24" s="5"/>
    </row>
    <row r="25" spans="1:8" x14ac:dyDescent="0.2">
      <c r="A25" s="3">
        <v>215</v>
      </c>
      <c r="B25" s="4" t="s">
        <v>20</v>
      </c>
      <c r="C25" s="5">
        <v>13265.59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169450.35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260000</v>
      </c>
    </row>
    <row r="31" spans="1:8" x14ac:dyDescent="0.2">
      <c r="A31" s="3">
        <v>310</v>
      </c>
      <c r="B31" s="4" t="s">
        <v>25</v>
      </c>
      <c r="C31" s="5">
        <v>260000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43865.89</v>
      </c>
    </row>
    <row r="33" spans="1:8" x14ac:dyDescent="0.2">
      <c r="A33" s="3">
        <v>320</v>
      </c>
      <c r="B33" s="4" t="s">
        <v>26</v>
      </c>
      <c r="C33" s="5">
        <v>43865.89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8658</v>
      </c>
    </row>
    <row r="35" spans="1:8" x14ac:dyDescent="0.2">
      <c r="A35" s="3">
        <v>332</v>
      </c>
      <c r="B35" s="4" t="s">
        <v>28</v>
      </c>
      <c r="C35" s="5">
        <v>8658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84285.58</v>
      </c>
      <c r="F36" s="53"/>
    </row>
    <row r="37" spans="1:8" x14ac:dyDescent="0.2">
      <c r="A37" s="3">
        <v>340</v>
      </c>
      <c r="B37" s="4" t="s">
        <v>30</v>
      </c>
      <c r="C37" s="5">
        <v>46308.91</v>
      </c>
      <c r="D37" s="5"/>
      <c r="F37" s="53"/>
    </row>
    <row r="38" spans="1:8" x14ac:dyDescent="0.2">
      <c r="A38" s="3">
        <v>341</v>
      </c>
      <c r="B38" s="4" t="s">
        <v>31</v>
      </c>
      <c r="C38" s="5">
        <v>37976.67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566259.81999999995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328508.09999999998</v>
      </c>
    </row>
    <row r="48" spans="1:8" x14ac:dyDescent="0.2">
      <c r="A48" s="3">
        <v>620</v>
      </c>
      <c r="B48" s="4" t="s">
        <v>40</v>
      </c>
      <c r="C48" s="5">
        <v>142400</v>
      </c>
      <c r="D48" s="5"/>
    </row>
    <row r="49" spans="1:8" ht="11.25" customHeight="1" x14ac:dyDescent="0.2">
      <c r="A49" s="3">
        <v>621</v>
      </c>
      <c r="B49" s="4" t="s">
        <v>84</v>
      </c>
      <c r="C49" s="5">
        <v>60000</v>
      </c>
      <c r="D49" s="5"/>
    </row>
    <row r="50" spans="1:8" x14ac:dyDescent="0.2">
      <c r="A50" s="3">
        <v>624</v>
      </c>
      <c r="B50" s="4" t="s">
        <v>41</v>
      </c>
      <c r="C50" s="11">
        <v>126108.1</v>
      </c>
      <c r="D50" s="12"/>
    </row>
    <row r="51" spans="1:8" ht="13.5" thickBot="1" x14ac:dyDescent="0.25">
      <c r="A51" s="3"/>
      <c r="B51" s="8" t="s">
        <v>42</v>
      </c>
      <c r="C51" s="2"/>
      <c r="D51" s="2"/>
      <c r="E51" s="18">
        <f>+E45+E47</f>
        <v>448508.1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43</v>
      </c>
      <c r="C53" s="17"/>
      <c r="D53" s="17"/>
    </row>
    <row r="54" spans="1:8" x14ac:dyDescent="0.2">
      <c r="A54" s="7">
        <v>71</v>
      </c>
      <c r="B54" s="7" t="s">
        <v>44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83</v>
      </c>
      <c r="C55" s="5">
        <f>+C46</f>
        <v>120000</v>
      </c>
      <c r="D55" s="5"/>
    </row>
    <row r="56" spans="1:8" x14ac:dyDescent="0.2">
      <c r="A56" s="7">
        <v>72</v>
      </c>
      <c r="B56" s="19" t="s">
        <v>45</v>
      </c>
      <c r="E56" s="20">
        <f>SUM(C57:C59)</f>
        <v>328508.09999999998</v>
      </c>
    </row>
    <row r="57" spans="1:8" ht="14.25" customHeight="1" x14ac:dyDescent="0.2">
      <c r="A57" s="3">
        <v>720</v>
      </c>
      <c r="B57" s="21" t="s">
        <v>46</v>
      </c>
      <c r="C57" s="5">
        <v>142400</v>
      </c>
      <c r="D57" s="12"/>
    </row>
    <row r="58" spans="1:8" ht="14.25" customHeight="1" x14ac:dyDescent="0.2">
      <c r="A58" s="3">
        <v>721</v>
      </c>
      <c r="B58" s="4" t="s">
        <v>85</v>
      </c>
      <c r="C58" s="5">
        <f>+C49</f>
        <v>60000</v>
      </c>
      <c r="D58" s="12"/>
    </row>
    <row r="59" spans="1:8" ht="14.25" customHeight="1" x14ac:dyDescent="0.2">
      <c r="A59" s="3">
        <v>724</v>
      </c>
      <c r="B59" s="4" t="s">
        <v>47</v>
      </c>
      <c r="C59" s="11">
        <v>126108.1</v>
      </c>
      <c r="D59" s="12"/>
    </row>
    <row r="60" spans="1:8" ht="13.5" thickBot="1" x14ac:dyDescent="0.25">
      <c r="A60" s="3"/>
      <c r="B60" s="8" t="s">
        <v>42</v>
      </c>
      <c r="C60" s="2"/>
      <c r="D60" s="2"/>
      <c r="E60" s="13">
        <f>+E54+E56</f>
        <v>448508.1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  <c r="E62" s="55">
        <f>+E51-E60</f>
        <v>0</v>
      </c>
    </row>
    <row r="63" spans="1:8" x14ac:dyDescent="0.2">
      <c r="A63" s="3"/>
      <c r="B63" s="4"/>
    </row>
    <row r="64" spans="1:8" x14ac:dyDescent="0.2">
      <c r="A64" s="4"/>
      <c r="B64" s="51"/>
      <c r="C64" s="4"/>
      <c r="D64" s="23"/>
      <c r="E64" s="23"/>
      <c r="F64" s="23"/>
    </row>
    <row r="65" spans="1:6" x14ac:dyDescent="0.2">
      <c r="A65" s="4"/>
      <c r="B65" s="51"/>
      <c r="C65" s="4"/>
      <c r="D65" s="23"/>
      <c r="E65" s="23"/>
      <c r="F65" s="23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10" zoomScale="115" zoomScaleNormal="115" workbookViewId="0">
      <selection activeCell="H20" sqref="H20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87</v>
      </c>
      <c r="C2" s="56"/>
      <c r="D2" s="56"/>
    </row>
    <row r="3" spans="1:6" ht="15" x14ac:dyDescent="0.25">
      <c r="B3" s="56" t="s">
        <v>1</v>
      </c>
      <c r="C3" s="56"/>
      <c r="D3" s="56"/>
    </row>
    <row r="5" spans="1:6" x14ac:dyDescent="0.2">
      <c r="A5" s="58"/>
      <c r="B5" s="58"/>
      <c r="C5" s="24"/>
      <c r="D5" s="25" t="s">
        <v>48</v>
      </c>
      <c r="E5" s="26"/>
      <c r="F5" s="25" t="s">
        <v>49</v>
      </c>
    </row>
    <row r="6" spans="1:6" x14ac:dyDescent="0.2">
      <c r="A6" s="24">
        <v>5</v>
      </c>
      <c r="B6" s="27" t="s">
        <v>50</v>
      </c>
      <c r="C6" s="27"/>
      <c r="D6" s="28"/>
      <c r="F6" s="28"/>
    </row>
    <row r="7" spans="1:6" x14ac:dyDescent="0.2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44.9</v>
      </c>
      <c r="F8" s="33">
        <v>132001.67000000001</v>
      </c>
    </row>
    <row r="9" spans="1:6" x14ac:dyDescent="0.2">
      <c r="A9" s="24">
        <v>512</v>
      </c>
      <c r="B9" s="31" t="s">
        <v>53</v>
      </c>
      <c r="C9" s="32"/>
      <c r="D9" s="34">
        <v>4810.0200000000004</v>
      </c>
      <c r="F9" s="34">
        <v>40435.879999999997</v>
      </c>
    </row>
    <row r="10" spans="1:6" x14ac:dyDescent="0.2">
      <c r="A10" s="24"/>
      <c r="B10" s="35" t="s">
        <v>54</v>
      </c>
      <c r="C10" s="32"/>
      <c r="D10" s="36">
        <f>SUM(D8:D9)</f>
        <v>4854.92</v>
      </c>
      <c r="F10" s="36">
        <f>SUM(F8:F9)</f>
        <v>172437.55000000002</v>
      </c>
    </row>
    <row r="11" spans="1:6" x14ac:dyDescent="0.2">
      <c r="A11" s="24">
        <v>4</v>
      </c>
      <c r="B11" s="27" t="s">
        <v>55</v>
      </c>
      <c r="C11" s="27"/>
      <c r="D11" s="37"/>
      <c r="F11" s="37"/>
    </row>
    <row r="12" spans="1:6" x14ac:dyDescent="0.2">
      <c r="A12" s="24">
        <v>41</v>
      </c>
      <c r="B12" s="27" t="s">
        <v>82</v>
      </c>
      <c r="C12" s="29"/>
      <c r="D12" s="38"/>
      <c r="F12" s="38"/>
    </row>
    <row r="13" spans="1:6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11339.33</v>
      </c>
      <c r="F14" s="33">
        <v>128304.09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1051.1600000000001</v>
      </c>
      <c r="F15" s="34">
        <v>11562.76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12390.49</v>
      </c>
      <c r="E18" s="40"/>
      <c r="F18" s="36">
        <f>SUM(F13:F17)</f>
        <v>139866.85</v>
      </c>
    </row>
    <row r="19" spans="1:6" x14ac:dyDescent="0.2">
      <c r="A19" s="41"/>
      <c r="B19" s="35" t="s">
        <v>60</v>
      </c>
      <c r="C19" s="29"/>
      <c r="D19" s="39">
        <f>+D10-D18</f>
        <v>-7535.57</v>
      </c>
      <c r="E19" s="42"/>
      <c r="F19" s="39">
        <f>+F10-F18</f>
        <v>32570.700000000012</v>
      </c>
    </row>
    <row r="20" spans="1:6" x14ac:dyDescent="0.2">
      <c r="A20" s="31"/>
      <c r="B20" s="27" t="s">
        <v>61</v>
      </c>
      <c r="C20" s="27"/>
      <c r="D20" s="37"/>
      <c r="F20" s="37"/>
    </row>
    <row r="21" spans="1:6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1144.68</v>
      </c>
      <c r="E22" s="42"/>
      <c r="F22" s="43">
        <v>18750.25</v>
      </c>
    </row>
    <row r="23" spans="1:6" hidden="1" x14ac:dyDescent="0.2">
      <c r="A23" s="24">
        <v>522</v>
      </c>
      <c r="B23" s="31" t="s">
        <v>64</v>
      </c>
      <c r="C23" s="32"/>
      <c r="D23" s="43">
        <v>5911.77</v>
      </c>
      <c r="E23" s="42"/>
      <c r="F23" s="43">
        <v>7431.41</v>
      </c>
    </row>
    <row r="24" spans="1:6" hidden="1" x14ac:dyDescent="0.2">
      <c r="A24" s="24">
        <v>523</v>
      </c>
      <c r="B24" s="31" t="s">
        <v>65</v>
      </c>
      <c r="C24" s="32"/>
      <c r="D24" s="43">
        <v>5911.77</v>
      </c>
      <c r="E24" s="42"/>
      <c r="F24" s="43">
        <v>7431.41</v>
      </c>
    </row>
    <row r="25" spans="1:6" hidden="1" x14ac:dyDescent="0.2">
      <c r="A25" s="24">
        <v>524</v>
      </c>
      <c r="B25" s="31" t="s">
        <v>66</v>
      </c>
      <c r="C25" s="32"/>
      <c r="D25" s="43">
        <v>5911.77</v>
      </c>
      <c r="E25" s="42"/>
      <c r="F25" s="43">
        <v>7431.41</v>
      </c>
    </row>
    <row r="26" spans="1:6" x14ac:dyDescent="0.2">
      <c r="A26" s="24"/>
      <c r="B26" s="31"/>
      <c r="C26" s="32"/>
      <c r="D26" s="34">
        <f>+D22</f>
        <v>1144.68</v>
      </c>
      <c r="E26" s="42"/>
      <c r="F26" s="34">
        <f>+F22</f>
        <v>18750.25</v>
      </c>
    </row>
    <row r="27" spans="1:6" x14ac:dyDescent="0.2">
      <c r="A27" s="41"/>
      <c r="B27" s="27" t="s">
        <v>67</v>
      </c>
      <c r="C27" s="29"/>
      <c r="D27" s="44">
        <f>+D19+D26</f>
        <v>-6390.8899999999994</v>
      </c>
      <c r="F27" s="44">
        <f>+F19+F26</f>
        <v>51320.950000000012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68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77</v>
      </c>
      <c r="C39" s="29"/>
      <c r="D39" s="46">
        <f>+D27-D38</f>
        <v>-6390.8899999999994</v>
      </c>
      <c r="E39" s="40"/>
      <c r="F39" s="46">
        <f>+F27-F38</f>
        <v>51320.950000000012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78</v>
      </c>
      <c r="C41" s="29"/>
      <c r="D41" s="38"/>
      <c r="F41" s="38"/>
    </row>
    <row r="42" spans="1:6" x14ac:dyDescent="0.2">
      <c r="A42" s="24">
        <v>440</v>
      </c>
      <c r="B42" s="31" t="s">
        <v>79</v>
      </c>
      <c r="C42" s="32"/>
      <c r="D42" s="43">
        <v>-1706.15</v>
      </c>
      <c r="E42" s="42"/>
      <c r="F42" s="43">
        <v>13344.28</v>
      </c>
    </row>
    <row r="43" spans="1:6" x14ac:dyDescent="0.2">
      <c r="A43" s="24"/>
      <c r="B43" s="31"/>
      <c r="C43" s="32"/>
      <c r="D43" s="43">
        <f>+D42</f>
        <v>-1706.15</v>
      </c>
      <c r="F43" s="43">
        <f>+F42</f>
        <v>13344.28</v>
      </c>
    </row>
    <row r="44" spans="1:6" ht="12.75" thickBot="1" x14ac:dyDescent="0.25">
      <c r="A44" s="41"/>
      <c r="B44" s="27" t="s">
        <v>80</v>
      </c>
      <c r="C44" s="29"/>
      <c r="D44" s="47">
        <f>+D27-D43</f>
        <v>-4684.74</v>
      </c>
      <c r="F44" s="47">
        <f>+F27-F43</f>
        <v>37976.670000000013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11 2019</vt:lpstr>
      <vt:lpstr>E R. 11 2019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2013-04-30T20:48:29Z</cp:lastPrinted>
  <dcterms:created xsi:type="dcterms:W3CDTF">2013-04-30T16:12:24Z</dcterms:created>
  <dcterms:modified xsi:type="dcterms:W3CDTF">2019-12-03T02:42:44Z</dcterms:modified>
</cp:coreProperties>
</file>