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5480" windowHeight="11100" activeTab="1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G17" i="1" l="1"/>
  <c r="G21" i="1"/>
  <c r="G33" i="1"/>
  <c r="G38" i="1"/>
  <c r="G42" i="1"/>
  <c r="G46" i="1"/>
  <c r="G51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<sst xmlns="http://schemas.openxmlformats.org/spreadsheetml/2006/main" count="100" uniqueCount="74">
  <si>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</si>
  <si>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</si>
  <si>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</si>
  <si>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</si>
  <si>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</si>
  <si>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</si>
  <si>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</si>
  <si>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</si>
  <si>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</si>
  <si>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</si>
  <si>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</si>
  <si>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</si>
  <si>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</si>
  <si>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</si>
  <si>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</si>
  <si>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</si>
  <si>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</si>
  <si>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</si>
  <si>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</si>
  <si>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</si>
  <si>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</si>
  <si>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</si>
  <si>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</si>
  <si>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</si>
  <si>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</si>
  <si>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</si>
  <si>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</si>
  <si>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</si>
  <si>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</si>
  <si>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</si>
  <si>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</si>
  <si>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</si>
  <si>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</si>
  <si>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</si>
  <si>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</si>
  <si>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</si>
  <si>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</si>
  <si>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</si>
  <si>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</si>
  <si>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</si>
  <si>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</si>
  <si>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</si>
  <si>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</si>
  <si>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</si>
  <si>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</si>
  <si>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</si>
  <si>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</si>
  <si>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</si>
  <si>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</si>
  <si>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</si>
  <si>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</si>
  <si>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</si>
  <si>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</si>
  <si>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</si>
  <si>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</si>
  <si>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</si>
  <si>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</si>
  <si>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</si>
  <si>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</si>
  <si>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</si>
  <si>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</si>
  <si>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</si>
  <si>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</si>
  <si>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</si>
  <si>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</si>
  <si>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</si>
  <si>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</si>
  <si>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</si>
  <si>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</si>
  <si>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</si>
  <si>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</si>
  <si>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</si>
  <si>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Por los años terminados el 30 de  noviembre de 2019 y 2018</t>
  </si>
  <si>
    <t>Al 30 de noviembre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</si>
</sst>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8"/>
      <name val="Times New Roman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0" fontId="23" fillId="0" borderId="0"/>
  </cellStyleXfs>
  <cellXfs count="133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  <xf numFmtId="175" fontId="22" fillId="0" borderId="0" xfId="44" applyNumberFormat="1" applyFont="1" applyAlignment="1" applyProtection="1"/>
    <xf numFmtId="173" fontId="22" fillId="0" borderId="0" xfId="43" applyNumberFormat="1" applyFont="1" applyBorder="1" applyAlignment="1" applyProtection="1">
      <alignment horizontal="right"/>
    </xf>
    <xf numFmtId="175" fontId="22" fillId="0" borderId="0" xfId="43" applyNumberFormat="1" applyFont="1" applyBorder="1" applyAlignment="1" applyProtection="1">
      <alignment horizontal="right"/>
    </xf>
    <xf numFmtId="175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>
      <alignment horizontal="right"/>
    </xf>
    <xf numFmtId="166" fontId="22" fillId="0" borderId="3" xfId="43" applyNumberFormat="1" applyFont="1" applyBorder="1" applyAlignment="1" applyProtection="1">
      <alignment horizontal="right"/>
    </xf>
    <xf numFmtId="166" fontId="22" fillId="0" borderId="0" xfId="43" applyNumberFormat="1" applyFont="1" applyBorder="1" applyAlignment="1" applyProtection="1"/>
    <xf numFmtId="166" fontId="22" fillId="0" borderId="0" xfId="42" applyNumberFormat="1" applyFont="1" applyProtection="1"/>
    <xf numFmtId="166" fontId="22" fillId="0" borderId="3" xfId="42" applyNumberFormat="1" applyFont="1" applyBorder="1" applyAlignment="1" applyProtection="1"/>
    <xf numFmtId="174" fontId="22" fillId="0" borderId="0" xfId="42" applyNumberFormat="1" applyFont="1" applyAlignment="1" applyProtection="1"/>
    <xf numFmtId="175" fontId="22" fillId="0" borderId="0" xfId="42" applyNumberFormat="1" applyFont="1" applyAlignment="1" applyProtection="1"/>
    <xf numFmtId="175" fontId="22" fillId="0" borderId="3" xfId="42" applyNumberFormat="1" applyFont="1" applyBorder="1" applyAlignment="1" applyProtection="1"/>
    <xf numFmtId="173" fontId="22" fillId="0" borderId="0" xfId="45" applyNumberFormat="1" applyFont="1" applyBorder="1" applyAlignment="1" applyProtection="1">
      <alignment horizontal="right"/>
    </xf>
    <xf numFmtId="175" fontId="22" fillId="0" borderId="0" xfId="45" applyNumberFormat="1" applyFont="1" applyBorder="1" applyAlignment="1" applyProtection="1">
      <alignment horizontal="right"/>
    </xf>
    <xf numFmtId="175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>
      <alignment horizontal="right"/>
    </xf>
    <xf numFmtId="166" fontId="22" fillId="0" borderId="3" xfId="45" applyNumberFormat="1" applyFont="1" applyBorder="1" applyAlignment="1" applyProtection="1">
      <alignment horizontal="right"/>
    </xf>
    <xf numFmtId="166" fontId="22" fillId="0" borderId="0" xfId="45" applyNumberFormat="1" applyFont="1" applyBorder="1" applyAlignment="1" applyProtection="1"/>
    <xf numFmtId="166" fontId="22" fillId="0" borderId="3" xfId="45" applyNumberFormat="1" applyFont="1" applyBorder="1" applyProtection="1"/>
    <xf numFmtId="175" fontId="22" fillId="0" borderId="3" xfId="45" applyNumberFormat="1" applyFont="1" applyBorder="1" applyAlignment="1" applyProtection="1">
      <alignment horizontal="right"/>
    </xf>
    <xf numFmtId="166" fontId="22" fillId="0" borderId="0" xfId="44" applyNumberFormat="1" applyFont="1" applyProtection="1"/>
    <xf numFmtId="166" fontId="22" fillId="0" borderId="3" xfId="44" applyNumberFormat="1" applyFont="1" applyBorder="1" applyAlignment="1" applyProtection="1"/>
    <xf numFmtId="166" fontId="22" fillId="0" borderId="3" xfId="44" applyNumberFormat="1" applyFont="1" applyBorder="1" applyAlignment="1" applyProtection="1"/>
    <xf numFmtId="174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0" xfId="44" applyNumberFormat="1" applyFont="1" applyAlignment="1" applyProtection="1"/>
    <xf numFmtId="175" fontId="22" fillId="0" borderId="3" xfId="44" applyNumberFormat="1" applyFont="1" applyBorder="1" applyAlignment="1" applyProtection="1"/>
    <xf numFmtId="175" fontId="22" fillId="0" borderId="3" xfId="44" applyNumberFormat="1" applyFont="1" applyBorder="1" applyAlignment="1" applyProtection="1"/>
    <xf numFmtId="166" fontId="22" fillId="0" borderId="3" xfId="43" applyNumberFormat="1" applyFont="1" applyBorder="1" applyProtection="1"/>
    <xf numFmtId="166" fontId="22" fillId="0" borderId="0" xfId="0" applyNumberFormat="1" applyFont="1" applyBorder="1" applyAlignment="1" applyProtection="1"/>
  </cellXfs>
  <cellStyles count="46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0" xfId="45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" xfId="44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90" zoomScaleNormal="90" workbookViewId="0">
      <selection activeCell="G6" sqref="G6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570312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9">
        <v>3340.0131799999999</v>
      </c>
      <c r="H11" s="88"/>
      <c r="I11" s="106">
        <v>3583.3233399999999</v>
      </c>
    </row>
    <row r="12" spans="1:18">
      <c r="A12" s="15" t="s">
        <v>2</v>
      </c>
      <c r="B12" s="15"/>
      <c r="C12" s="15"/>
      <c r="D12" s="15"/>
      <c r="E12" s="49"/>
      <c r="F12" s="12"/>
      <c r="G12" s="119">
        <v>0.35249000000000003</v>
      </c>
      <c r="H12" s="88"/>
      <c r="I12" s="106">
        <v>6.5589999999999996E-2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9">
        <v>30656.48141</v>
      </c>
      <c r="H13" s="88"/>
      <c r="I13" s="106">
        <v>29028.613789999999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9">
        <v>3116.1393499999999</v>
      </c>
      <c r="H14" s="88"/>
      <c r="I14" s="106">
        <v>3560.08916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9">
        <v>26434.992450000002</v>
      </c>
      <c r="H15" s="88"/>
      <c r="I15" s="106">
        <v>17453.00373</v>
      </c>
    </row>
    <row r="16" spans="1:18">
      <c r="A16" s="15" t="s">
        <v>56</v>
      </c>
      <c r="B16" s="15"/>
      <c r="C16" s="15"/>
      <c r="D16" s="15"/>
      <c r="E16" s="49"/>
      <c r="F16" s="12"/>
      <c r="G16" s="119">
        <v>3165.3366700000001</v>
      </c>
      <c r="H16" s="88"/>
      <c r="I16" s="106">
        <v>2184.8419600000002</v>
      </c>
    </row>
    <row r="17" spans="1:13">
      <c r="A17" s="16"/>
      <c r="B17" s="16"/>
      <c r="C17" s="16"/>
      <c r="D17" s="16"/>
      <c r="E17" s="49"/>
      <c r="F17" s="17"/>
      <c r="G17" s="18">
        <f>SUM(G11:G16)</f>
        <v>66713.315549999999</v>
      </c>
      <c r="H17" s="18"/>
      <c r="I17" s="18">
        <v>55809.937570000002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20">
        <v>8350</v>
      </c>
      <c r="H20" s="89"/>
      <c r="I20" s="107">
        <v>4224.32647</v>
      </c>
    </row>
    <row r="21" spans="1:13">
      <c r="A21" s="15"/>
      <c r="B21" s="15"/>
      <c r="C21" s="15"/>
      <c r="D21" s="15"/>
      <c r="E21" s="49"/>
      <c r="F21" s="19"/>
      <c r="G21" s="21">
        <f>SUM(G19:G20)</f>
        <v>8350</v>
      </c>
      <c r="H21" s="21"/>
      <c r="I21" s="21">
        <v>4224.32647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1">
        <v>4271.3</v>
      </c>
      <c r="H24" s="90"/>
      <c r="I24" s="107">
        <v>4219.55789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79334.615550000002</v>
      </c>
      <c r="H25" s="22"/>
      <c r="I25" s="22">
        <v>64253.821930000006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2">
        <v>1569.6</v>
      </c>
      <c r="H29" s="91"/>
      <c r="I29" s="108">
        <v>1402.03964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3">
        <v>520.4</v>
      </c>
      <c r="H30" s="92"/>
      <c r="I30" s="109">
        <v>314.73863999999998</v>
      </c>
    </row>
    <row r="31" spans="1:13">
      <c r="A31" s="15" t="s">
        <v>58</v>
      </c>
      <c r="B31" s="15"/>
      <c r="C31" s="15"/>
      <c r="D31" s="15"/>
      <c r="E31" s="51"/>
      <c r="F31" s="58"/>
      <c r="G31" s="123">
        <v>11645.1</v>
      </c>
      <c r="H31" s="92"/>
      <c r="I31" s="109">
        <v>4489.0243700000001</v>
      </c>
    </row>
    <row r="32" spans="1:13">
      <c r="A32" s="15" t="s">
        <v>6</v>
      </c>
      <c r="B32" s="15"/>
      <c r="C32" s="15"/>
      <c r="D32" s="15"/>
      <c r="E32" s="51"/>
      <c r="F32" s="58"/>
      <c r="G32" s="130">
        <v>3211.7</v>
      </c>
      <c r="H32" s="92"/>
      <c r="I32" s="110">
        <v>2804.7648800000002</v>
      </c>
    </row>
    <row r="33" spans="1:14">
      <c r="A33" s="15"/>
      <c r="B33" s="15"/>
      <c r="C33" s="15"/>
      <c r="D33" s="15"/>
      <c r="E33" s="51"/>
      <c r="F33" s="58"/>
      <c r="G33" s="97">
        <f>SUM(G29:G32)</f>
        <v>16946.8</v>
      </c>
      <c r="H33" s="25"/>
      <c r="I33" s="97">
        <v>9010.5675300000003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4">
        <v>4260.7</v>
      </c>
      <c r="H35" s="93"/>
      <c r="I35" s="109">
        <v>3468.40067</v>
      </c>
    </row>
    <row r="36" spans="1:14">
      <c r="A36" s="15" t="s">
        <v>8</v>
      </c>
      <c r="B36" s="15"/>
      <c r="C36" s="15"/>
      <c r="D36" s="15"/>
      <c r="E36" s="51"/>
      <c r="F36" s="58"/>
      <c r="G36" s="124">
        <v>279.89999999999998</v>
      </c>
      <c r="H36" s="93"/>
      <c r="I36" s="109">
        <v>252.02077</v>
      </c>
    </row>
    <row r="37" spans="1:14">
      <c r="A37" s="15" t="s">
        <v>9</v>
      </c>
      <c r="B37" s="15"/>
      <c r="C37" s="15"/>
      <c r="D37" s="15"/>
      <c r="E37" s="51"/>
      <c r="F37" s="58"/>
      <c r="G37" s="125">
        <v>7009.3</v>
      </c>
      <c r="H37" s="94"/>
      <c r="I37" s="110">
        <v>1229.6820499999999</v>
      </c>
    </row>
    <row r="38" spans="1:14">
      <c r="A38" s="15"/>
      <c r="B38" s="15"/>
      <c r="C38" s="15"/>
      <c r="D38" s="15"/>
      <c r="E38" s="51"/>
      <c r="F38" s="58"/>
      <c r="G38" s="25">
        <f>SUM(G35:G37)</f>
        <v>11549.9</v>
      </c>
      <c r="H38" s="25"/>
      <c r="I38" s="25">
        <v>4950.1034899999995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26">
        <v>1392.3</v>
      </c>
      <c r="H40" s="95"/>
      <c r="I40" s="109">
        <v>1559.1833999999999</v>
      </c>
    </row>
    <row r="41" spans="1:14">
      <c r="A41" s="15" t="s">
        <v>11</v>
      </c>
      <c r="B41" s="15"/>
      <c r="C41" s="15"/>
      <c r="D41" s="15"/>
      <c r="E41" s="51"/>
      <c r="F41" s="58"/>
      <c r="G41" s="127">
        <v>13981.1</v>
      </c>
      <c r="H41" s="96"/>
      <c r="I41" s="110">
        <v>13595.57598</v>
      </c>
    </row>
    <row r="42" spans="1:14">
      <c r="A42" s="15"/>
      <c r="B42" s="15"/>
      <c r="C42" s="15"/>
      <c r="D42" s="15"/>
      <c r="E42" s="51"/>
      <c r="F42" s="58"/>
      <c r="G42" s="25">
        <f>SUM(G40:G41)</f>
        <v>15373.4</v>
      </c>
      <c r="H42" s="25"/>
      <c r="I42" s="25">
        <v>15154.75938</v>
      </c>
      <c r="K42" s="78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8"/>
    </row>
    <row r="44" spans="1:14">
      <c r="A44" s="15" t="s">
        <v>12</v>
      </c>
      <c r="B44" s="15"/>
      <c r="C44" s="15"/>
      <c r="D44" s="15"/>
      <c r="E44" s="51"/>
      <c r="F44" s="58"/>
      <c r="G44" s="128">
        <v>2801.9</v>
      </c>
      <c r="H44" s="79"/>
      <c r="I44" s="109">
        <v>3431.8</v>
      </c>
    </row>
    <row r="45" spans="1:14">
      <c r="A45" s="15" t="s">
        <v>13</v>
      </c>
      <c r="B45" s="15"/>
      <c r="C45" s="15"/>
      <c r="D45" s="15"/>
      <c r="E45" s="51"/>
      <c r="F45" s="58"/>
      <c r="G45" s="129">
        <v>1530.8</v>
      </c>
      <c r="H45" s="80"/>
      <c r="I45" s="110">
        <v>1645.4</v>
      </c>
      <c r="N45" s="78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4332.7</v>
      </c>
      <c r="H46" s="25"/>
      <c r="I46" s="28">
        <v>5077.2000000000007</v>
      </c>
      <c r="N46" s="78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48202.799999999996</v>
      </c>
      <c r="H47" s="25"/>
      <c r="I47" s="26">
        <v>34192.630399999995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99">
        <v>13000</v>
      </c>
      <c r="H49" s="81"/>
      <c r="I49" s="109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0">
        <v>18131.8</v>
      </c>
      <c r="H50" s="95"/>
      <c r="I50" s="110">
        <v>17061.153480000001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31131.8</v>
      </c>
      <c r="H51" s="25"/>
      <c r="I51" s="25">
        <v>30061.153480000001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79334.599999999991</v>
      </c>
      <c r="H52" s="25"/>
      <c r="I52" s="22">
        <v>64253.783879999995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-1.5550000010989606E-2</v>
      </c>
      <c r="I61" s="66">
        <f>+I52-I25</f>
        <v>-3.8050000010116491E-2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/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72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1">
        <v>76949.801860000007</v>
      </c>
      <c r="H14" s="82"/>
      <c r="I14" s="100">
        <v>70719.384220000007</v>
      </c>
    </row>
    <row r="15" spans="1:10">
      <c r="A15" s="35" t="s">
        <v>36</v>
      </c>
      <c r="D15" s="53"/>
      <c r="E15" s="54"/>
      <c r="G15" s="112">
        <v>18939.863310000001</v>
      </c>
      <c r="H15" s="83"/>
      <c r="I15" s="101">
        <v>19794.668959999999</v>
      </c>
    </row>
    <row r="16" spans="1:10" ht="16.5" customHeight="1">
      <c r="A16" s="36" t="s">
        <v>61</v>
      </c>
      <c r="D16" s="53"/>
      <c r="E16" s="54"/>
      <c r="G16" s="112">
        <v>11931.097</v>
      </c>
      <c r="H16" s="83"/>
      <c r="I16" s="101">
        <v>12346.846970000001</v>
      </c>
    </row>
    <row r="17" spans="1:11">
      <c r="A17" s="35" t="s">
        <v>37</v>
      </c>
      <c r="D17" s="53"/>
      <c r="E17" s="54"/>
      <c r="G17" s="112">
        <v>5417.4149399999997</v>
      </c>
      <c r="H17" s="83"/>
      <c r="I17" s="101">
        <v>5919.8147200000003</v>
      </c>
    </row>
    <row r="18" spans="1:11">
      <c r="A18" s="35" t="s">
        <v>38</v>
      </c>
      <c r="D18" s="53"/>
      <c r="E18" s="54"/>
      <c r="G18" s="113">
        <v>2635.0976900000001</v>
      </c>
      <c r="H18" s="84"/>
      <c r="I18" s="102">
        <v>2456.07447</v>
      </c>
    </row>
    <row r="19" spans="1:11">
      <c r="A19" s="32"/>
      <c r="D19" s="53"/>
      <c r="E19" s="54"/>
      <c r="G19" s="69">
        <f>SUM(G14:G18)</f>
        <v>115873.2748</v>
      </c>
      <c r="H19" s="69"/>
      <c r="I19" s="69">
        <v>111236.78934</v>
      </c>
    </row>
    <row r="20" spans="1:11">
      <c r="A20" s="33" t="s">
        <v>52</v>
      </c>
      <c r="D20" s="53"/>
      <c r="E20" s="54"/>
      <c r="G20" s="70"/>
      <c r="H20" s="70"/>
      <c r="I20" s="70"/>
    </row>
    <row r="21" spans="1:11">
      <c r="A21" s="35" t="s">
        <v>39</v>
      </c>
      <c r="D21" s="53"/>
      <c r="E21" s="54"/>
      <c r="G21" s="114">
        <v>38562.494180000002</v>
      </c>
      <c r="H21" s="85"/>
      <c r="I21" s="103">
        <v>38271.004350000003</v>
      </c>
    </row>
    <row r="22" spans="1:11">
      <c r="A22" s="35" t="s">
        <v>40</v>
      </c>
      <c r="D22" s="53"/>
      <c r="E22" s="54"/>
      <c r="G22" s="114">
        <v>40332.409399999997</v>
      </c>
      <c r="H22" s="85"/>
      <c r="I22" s="103">
        <v>37191.612580000001</v>
      </c>
    </row>
    <row r="23" spans="1:11">
      <c r="A23" s="35" t="s">
        <v>41</v>
      </c>
      <c r="D23" s="53"/>
      <c r="E23" s="54"/>
      <c r="G23" s="114">
        <v>17873.288710000001</v>
      </c>
      <c r="H23" s="85"/>
      <c r="I23" s="103">
        <v>17549.029070000001</v>
      </c>
    </row>
    <row r="24" spans="1:11">
      <c r="A24" s="35" t="s">
        <v>54</v>
      </c>
      <c r="D24" s="53"/>
      <c r="E24" s="54"/>
      <c r="G24" s="115">
        <v>12490.56602</v>
      </c>
      <c r="H24" s="85"/>
      <c r="I24" s="104">
        <v>10966.397300000001</v>
      </c>
    </row>
    <row r="25" spans="1:11" ht="21" customHeight="1">
      <c r="A25" s="33"/>
      <c r="D25" s="53"/>
      <c r="E25" s="54"/>
      <c r="G25" s="71">
        <f>SUM(G21:G24)</f>
        <v>109258.75831</v>
      </c>
      <c r="H25" s="72"/>
      <c r="I25" s="71">
        <v>103978.0433</v>
      </c>
    </row>
    <row r="26" spans="1:11" ht="13.5" customHeight="1">
      <c r="A26" s="33" t="s">
        <v>62</v>
      </c>
      <c r="D26" s="53"/>
      <c r="E26" s="54"/>
      <c r="G26" s="86">
        <v>4</v>
      </c>
      <c r="H26" s="85"/>
      <c r="I26" s="104">
        <v>25.653099999999998</v>
      </c>
    </row>
    <row r="27" spans="1:11" ht="21" customHeight="1">
      <c r="A27" s="31" t="s">
        <v>42</v>
      </c>
      <c r="D27" s="53"/>
      <c r="E27" s="54"/>
      <c r="G27" s="73">
        <f>+G19-G25-G26</f>
        <v>6610.5164899999945</v>
      </c>
      <c r="H27" s="69"/>
      <c r="I27" s="73">
        <v>7233.0929399999977</v>
      </c>
    </row>
    <row r="28" spans="1:11">
      <c r="A28" s="31"/>
      <c r="D28" s="53"/>
      <c r="E28" s="54"/>
      <c r="G28" s="74"/>
      <c r="H28" s="76"/>
      <c r="I28" s="74"/>
    </row>
    <row r="29" spans="1:11">
      <c r="A29" s="33" t="s">
        <v>53</v>
      </c>
      <c r="D29" s="53"/>
      <c r="E29" s="54"/>
      <c r="G29" s="74"/>
      <c r="H29" s="76"/>
      <c r="I29" s="74"/>
    </row>
    <row r="30" spans="1:11">
      <c r="A30" s="35" t="s">
        <v>43</v>
      </c>
      <c r="D30" s="53"/>
      <c r="E30" s="54"/>
      <c r="G30" s="116">
        <v>311.89999999999998</v>
      </c>
      <c r="H30" s="87"/>
      <c r="I30" s="105">
        <v>282.30293999999998</v>
      </c>
      <c r="K30" s="132"/>
    </row>
    <row r="31" spans="1:11">
      <c r="A31" s="35" t="s">
        <v>46</v>
      </c>
      <c r="D31" s="53"/>
      <c r="E31" s="54"/>
      <c r="G31" s="117">
        <f>5527.1-486.1-69.8</f>
        <v>4971.2</v>
      </c>
      <c r="H31" s="98"/>
      <c r="I31" s="131">
        <v>4677.1104099999993</v>
      </c>
    </row>
    <row r="32" spans="1:11" ht="18.75" customHeight="1">
      <c r="A32" s="34"/>
      <c r="D32" s="53"/>
      <c r="E32" s="54"/>
      <c r="G32" s="75">
        <f>SUM(G30:G31)</f>
        <v>5283.0999999999995</v>
      </c>
      <c r="H32" s="76"/>
      <c r="I32" s="75">
        <v>4959.4133499999989</v>
      </c>
    </row>
    <row r="33" spans="1:10">
      <c r="A33" s="34"/>
      <c r="D33" s="53"/>
      <c r="E33" s="54"/>
      <c r="G33" s="76"/>
      <c r="H33" s="76"/>
      <c r="I33" s="76"/>
    </row>
    <row r="34" spans="1:10">
      <c r="A34" s="31" t="s">
        <v>45</v>
      </c>
      <c r="D34" s="53"/>
      <c r="E34" s="54"/>
      <c r="G34" s="74">
        <f>+G27-G32</f>
        <v>1327.4164899999951</v>
      </c>
      <c r="H34" s="76"/>
      <c r="I34" s="74">
        <v>2273.6795899999988</v>
      </c>
    </row>
    <row r="35" spans="1:10">
      <c r="A35" s="31"/>
      <c r="D35" s="53"/>
      <c r="E35" s="54"/>
      <c r="G35" s="74"/>
      <c r="H35" s="76"/>
      <c r="I35" s="74"/>
    </row>
    <row r="36" spans="1:10">
      <c r="A36" s="33" t="s">
        <v>44</v>
      </c>
      <c r="D36" s="53"/>
      <c r="E36" s="54"/>
      <c r="G36" s="118">
        <v>996.36958000000004</v>
      </c>
      <c r="H36" s="84"/>
      <c r="I36" s="102">
        <v>271.46460000000002</v>
      </c>
    </row>
    <row r="37" spans="1:10" ht="10.5" customHeight="1">
      <c r="A37" s="31"/>
      <c r="D37" s="53"/>
      <c r="E37" s="54"/>
      <c r="G37" s="74"/>
      <c r="H37" s="76"/>
      <c r="I37" s="74"/>
    </row>
    <row r="38" spans="1:10">
      <c r="A38" s="31" t="s">
        <v>55</v>
      </c>
      <c r="D38" s="53"/>
      <c r="E38" s="54"/>
      <c r="G38" s="69">
        <f>SUM(G34:G36)</f>
        <v>2323.7860699999951</v>
      </c>
      <c r="H38" s="69"/>
      <c r="I38" s="69">
        <v>2545.1441899999991</v>
      </c>
    </row>
    <row r="39" spans="1:10">
      <c r="A39" s="31"/>
      <c r="D39" s="53"/>
      <c r="E39" s="54"/>
      <c r="G39" s="74"/>
      <c r="H39" s="76"/>
      <c r="I39" s="74"/>
    </row>
    <row r="40" spans="1:10">
      <c r="A40" s="33" t="s">
        <v>47</v>
      </c>
      <c r="D40" s="53"/>
      <c r="E40" s="54"/>
      <c r="G40" s="76">
        <v>-486.1</v>
      </c>
      <c r="H40" s="76"/>
      <c r="I40" s="76">
        <v>-745.6</v>
      </c>
    </row>
    <row r="41" spans="1:10">
      <c r="A41" s="33" t="s">
        <v>63</v>
      </c>
      <c r="D41" s="53"/>
      <c r="E41" s="54"/>
      <c r="G41" s="76">
        <v>-69.8</v>
      </c>
      <c r="H41" s="76"/>
      <c r="I41" s="76">
        <v>-91.8</v>
      </c>
    </row>
    <row r="42" spans="1:10" ht="24.75" customHeight="1" thickBot="1">
      <c r="A42" s="31" t="s">
        <v>49</v>
      </c>
      <c r="D42" s="53"/>
      <c r="E42" s="54"/>
      <c r="G42" s="77">
        <f>SUM(G38:G41)</f>
        <v>1767.8860699999952</v>
      </c>
      <c r="H42" s="76"/>
      <c r="I42" s="77">
        <v>1707.7441899999992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2019-11-06T20:11:19Z</cp:lastPrinted>
  <dcterms:created xsi:type="dcterms:W3CDTF">2011-01-17T20:49:33Z</dcterms:created>
  <dcterms:modified xsi:type="dcterms:W3CDTF">2019-12-05T21:02:29Z</dcterms:modified>
</cp:coreProperties>
</file>