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.SEGUROSAZUL\Documents\BOLSA DE VALORES\"/>
    </mc:Choice>
  </mc:AlternateContent>
  <xr:revisionPtr revIDLastSave="0" documentId="8_{0E2062BF-B941-4605-8002-42E7596249FF}" xr6:coauthVersionLast="41" xr6:coauthVersionMax="41" xr10:uidLastSave="{00000000-0000-0000-0000-000000000000}"/>
  <bookViews>
    <workbookView xWindow="-120" yWindow="-120" windowWidth="20730" windowHeight="11310" xr2:uid="{00000000-000D-0000-FFFF-FFFF00000000}"/>
  </bookViews>
  <sheets>
    <sheet name="BC OCTUBRE" sheetId="4" r:id="rId1"/>
    <sheet name="RES OCTUBRE" sheetId="7" r:id="rId2"/>
  </sheets>
  <definedNames>
    <definedName name="_xlnm.Print_Area" localSheetId="1">'RES OCTUBRE'!$A$1:$E$40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4" l="1"/>
  <c r="G16" i="4" l="1"/>
  <c r="C16" i="4"/>
  <c r="C27" i="7" l="1"/>
  <c r="G25" i="4" l="1"/>
  <c r="C16" i="7" l="1"/>
  <c r="C29" i="7" s="1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<sst xmlns="http://schemas.openxmlformats.org/spreadsheetml/2006/main" count="65" uniqueCount="59">
  <si>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</si>
  <si>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</si>
  <si>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</si>
  <si>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</si>
  <si>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</si>
  <si>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</si>
  <si>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</si>
  <si>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</si>
  <si>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</si>
  <si>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</si>
  <si>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</si>
  <si>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</si>
  <si>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</si>
  <si>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</si>
  <si>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</si>
  <si>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</si>
  <si>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</si>
  <si>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</si>
  <si>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</si>
  <si>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</si>
  <si>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</si>
  <si>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</si>
  <si>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</si>
  <si>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</si>
  <si>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</si>
  <si>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</si>
  <si>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</si>
  <si>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</si>
  <si>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</si>
  <si>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</si>
  <si>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</si>
  <si>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</si>
  <si>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</si>
  <si>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</si>
  <si>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</si>
  <si>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</si>
  <si>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</si>
  <si>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</si>
  <si>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</si>
  <si>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</si>
  <si>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</si>
  <si>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</si>
  <si>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</si>
  <si>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</si>
  <si>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</si>
  <si>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</si>
  <si>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</si>
  <si>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</si>
  <si>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</si>
  <si>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</si>
  <si>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</si>
  <si>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</si>
  <si>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PROVISION IMPUESTO SOBRE LA RENTA</t>
  </si>
  <si>
    <t>UTILIDAD NETA</t>
  </si>
  <si>
    <t xml:space="preserve">    Préstamos</t>
  </si>
  <si>
    <t xml:space="preserve">    Otros activos</t>
  </si>
  <si>
    <t xml:space="preserve">    Inversiones financieras</t>
  </si>
  <si>
    <t>BALANCE  DE COMPROBACIÓN  AL 31 DE  OCTUBRE DE 2019</t>
  </si>
  <si>
    <t>ESTADO DE RESULTADOS DEL 01 DE ENERO AL 31 DE  OCTUBRE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</si>
</sst>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0" fillId="0" borderId="0"/>
    <xf numFmtId="165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4" fontId="3" fillId="0" borderId="0" xfId="1" applyFont="1" applyFill="1" applyBorder="1"/>
    <xf numFmtId="164" fontId="6" fillId="0" borderId="0" xfId="1" applyFont="1" applyFill="1" applyBorder="1"/>
    <xf numFmtId="164" fontId="6" fillId="0" borderId="3" xfId="1" applyFont="1" applyFill="1" applyBorder="1"/>
    <xf numFmtId="164" fontId="9" fillId="0" borderId="3" xfId="0" applyNumberFormat="1" applyFont="1" applyBorder="1"/>
    <xf numFmtId="164" fontId="9" fillId="0" borderId="1" xfId="0" applyNumberFormat="1" applyFont="1" applyBorder="1"/>
    <xf numFmtId="164" fontId="9" fillId="0" borderId="2" xfId="0" applyNumberFormat="1" applyFont="1" applyBorder="1"/>
    <xf numFmtId="165" fontId="0" fillId="0" borderId="0" xfId="0" applyNumberFormat="1"/>
    <xf numFmtId="0" fontId="2" fillId="0" borderId="0" xfId="0" applyFont="1"/>
    <xf numFmtId="164" fontId="0" fillId="0" borderId="0" xfId="0" applyNumberFormat="1"/>
    <xf numFmtId="164" fontId="9" fillId="0" borderId="0" xfId="0" applyNumberFormat="1" applyFont="1" applyBorder="1"/>
    <xf numFmtId="164" fontId="0" fillId="0" borderId="0" xfId="1" applyFont="1"/>
    <xf numFmtId="165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3" xfId="0" applyNumberFormat="1" applyFont="1" applyBorder="1"/>
    <xf numFmtId="165" fontId="2" fillId="0" borderId="0" xfId="0" applyNumberFormat="1" applyFont="1" applyBorder="1"/>
    <xf numFmtId="44" fontId="2" fillId="0" borderId="0" xfId="0" applyNumberFormat="1" applyFont="1"/>
    <xf numFmtId="164" fontId="7" fillId="0" borderId="0" xfId="1" applyFont="1" applyFill="1" applyBorder="1"/>
    <xf numFmtId="0" fontId="0" fillId="0" borderId="1" xfId="0" applyBorder="1"/>
    <xf numFmtId="164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showGridLines="0" tabSelected="1" topLeftCell="B1" zoomScaleNormal="100" zoomScaleSheetLayoutView="90" workbookViewId="0">
      <selection activeCell="D27" sqref="D27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  <col min="9" max="9" width="18.42578125" customWidth="1"/>
  </cols>
  <sheetData>
    <row r="1" spans="1:7" x14ac:dyDescent="0.25">
      <c r="B1" s="4"/>
    </row>
    <row r="2" spans="1:7" ht="18.75" x14ac:dyDescent="0.3">
      <c r="A2" s="1"/>
      <c r="B2" s="30" t="s">
        <v>46</v>
      </c>
      <c r="C2" s="30"/>
      <c r="D2" s="30"/>
      <c r="E2" s="30"/>
      <c r="F2" s="30"/>
    </row>
    <row r="3" spans="1:7" ht="18.75" x14ac:dyDescent="0.3">
      <c r="A3" s="1"/>
      <c r="B3" s="31" t="s">
        <v>57</v>
      </c>
      <c r="C3" s="31"/>
      <c r="D3" s="31"/>
      <c r="E3" s="31"/>
      <c r="F3" s="31"/>
    </row>
    <row r="4" spans="1:7" ht="18.75" x14ac:dyDescent="0.3">
      <c r="A4" s="1"/>
      <c r="B4" s="32" t="s">
        <v>29</v>
      </c>
      <c r="C4" s="32"/>
      <c r="D4" s="32"/>
      <c r="E4" s="32"/>
      <c r="F4" s="32"/>
    </row>
    <row r="5" spans="1:7" ht="18.75" x14ac:dyDescent="0.3">
      <c r="A5" s="1"/>
      <c r="B5" s="1"/>
      <c r="C5" s="1"/>
      <c r="D5" s="1"/>
      <c r="E5" s="1"/>
      <c r="F5" s="1"/>
    </row>
    <row r="6" spans="1:7" ht="18.75" x14ac:dyDescent="0.3">
      <c r="A6" s="1"/>
      <c r="B6" s="19" t="s">
        <v>0</v>
      </c>
      <c r="E6" s="1"/>
      <c r="F6" s="19" t="s">
        <v>7</v>
      </c>
    </row>
    <row r="7" spans="1:7" ht="18.75" x14ac:dyDescent="0.3">
      <c r="A7" s="1">
        <v>11</v>
      </c>
      <c r="B7" s="2" t="s">
        <v>1</v>
      </c>
      <c r="C7" s="25">
        <v>1028458.56</v>
      </c>
      <c r="D7" s="7"/>
      <c r="E7" s="1">
        <v>21</v>
      </c>
      <c r="F7" s="2" t="s">
        <v>8</v>
      </c>
      <c r="G7" s="25">
        <v>32856.44</v>
      </c>
    </row>
    <row r="8" spans="1:7" ht="18.75" x14ac:dyDescent="0.3">
      <c r="A8" s="1">
        <v>12</v>
      </c>
      <c r="B8" s="2" t="s">
        <v>56</v>
      </c>
      <c r="C8" s="25">
        <v>4134371.65</v>
      </c>
      <c r="D8" s="7"/>
      <c r="E8" s="1">
        <v>22</v>
      </c>
      <c r="F8" s="2" t="s">
        <v>9</v>
      </c>
      <c r="G8" s="25">
        <v>538882.21</v>
      </c>
    </row>
    <row r="9" spans="1:7" ht="18.75" x14ac:dyDescent="0.3">
      <c r="A9" s="1">
        <v>13</v>
      </c>
      <c r="B9" s="2" t="s">
        <v>54</v>
      </c>
      <c r="C9" s="25">
        <v>90902.92</v>
      </c>
      <c r="D9" s="7"/>
      <c r="E9" s="1">
        <v>23</v>
      </c>
      <c r="F9" s="2" t="s">
        <v>10</v>
      </c>
      <c r="G9" s="25">
        <v>1736283.07</v>
      </c>
    </row>
    <row r="10" spans="1:7" ht="18.75" x14ac:dyDescent="0.3">
      <c r="A10" s="1">
        <v>14</v>
      </c>
      <c r="B10" s="2" t="s">
        <v>2</v>
      </c>
      <c r="C10" s="25">
        <v>500326.09</v>
      </c>
      <c r="D10" s="7"/>
      <c r="E10" s="1">
        <v>24</v>
      </c>
      <c r="F10" s="2" t="s">
        <v>11</v>
      </c>
      <c r="G10" s="25">
        <v>97552.1</v>
      </c>
    </row>
    <row r="11" spans="1:7" ht="18.75" x14ac:dyDescent="0.3">
      <c r="A11" s="1">
        <v>16</v>
      </c>
      <c r="B11" s="2" t="s">
        <v>3</v>
      </c>
      <c r="C11" s="25">
        <v>1509253.73</v>
      </c>
      <c r="D11" s="7"/>
      <c r="E11" s="1">
        <v>25</v>
      </c>
      <c r="F11" s="2" t="s">
        <v>12</v>
      </c>
      <c r="G11" s="25"/>
    </row>
    <row r="12" spans="1:7" ht="18.75" x14ac:dyDescent="0.3">
      <c r="A12" s="1">
        <v>17</v>
      </c>
      <c r="B12" s="2" t="s">
        <v>4</v>
      </c>
      <c r="C12" s="5"/>
      <c r="D12" s="7"/>
      <c r="E12" s="1">
        <v>26</v>
      </c>
      <c r="F12" s="2" t="s">
        <v>13</v>
      </c>
      <c r="G12" s="25">
        <v>117858.73</v>
      </c>
    </row>
    <row r="13" spans="1:7" ht="18.75" x14ac:dyDescent="0.3">
      <c r="A13" s="1">
        <v>18</v>
      </c>
      <c r="B13" s="2" t="s">
        <v>5</v>
      </c>
      <c r="C13" s="25">
        <v>76486.58</v>
      </c>
      <c r="D13" s="7"/>
      <c r="E13" s="1">
        <v>27</v>
      </c>
      <c r="F13" s="2" t="s">
        <v>14</v>
      </c>
      <c r="G13" s="25">
        <v>330063.92</v>
      </c>
    </row>
    <row r="14" spans="1:7" ht="18.75" x14ac:dyDescent="0.3">
      <c r="A14" s="1">
        <v>19</v>
      </c>
      <c r="B14" s="2" t="s">
        <v>55</v>
      </c>
      <c r="C14" s="25">
        <v>476758.84</v>
      </c>
      <c r="D14" s="7"/>
      <c r="E14" s="1">
        <v>28</v>
      </c>
      <c r="F14" s="2" t="s">
        <v>15</v>
      </c>
      <c r="G14" s="25">
        <v>27768.17</v>
      </c>
    </row>
    <row r="15" spans="1:7" ht="18.75" x14ac:dyDescent="0.3">
      <c r="A15" s="1"/>
      <c r="C15" s="26"/>
      <c r="E15" s="1">
        <v>29</v>
      </c>
      <c r="F15" s="2" t="s">
        <v>16</v>
      </c>
      <c r="G15" s="27">
        <v>0</v>
      </c>
    </row>
    <row r="16" spans="1:7" ht="19.5" thickBot="1" x14ac:dyDescent="0.35">
      <c r="A16" s="1"/>
      <c r="B16" s="3" t="s">
        <v>6</v>
      </c>
      <c r="C16" s="9">
        <f>SUM(C7:C15)</f>
        <v>7816558.3699999992</v>
      </c>
      <c r="D16" s="8"/>
      <c r="E16" s="1"/>
      <c r="F16" s="3" t="s">
        <v>17</v>
      </c>
      <c r="G16" s="10">
        <f>SUM(G7:G15)</f>
        <v>2881264.6399999997</v>
      </c>
    </row>
    <row r="17" spans="1:9" ht="19.5" thickTop="1" x14ac:dyDescent="0.3">
      <c r="A17" s="1"/>
      <c r="B17" s="3"/>
      <c r="E17" s="1"/>
      <c r="F17" s="3"/>
    </row>
    <row r="18" spans="1:9" ht="18.75" x14ac:dyDescent="0.3">
      <c r="A18" s="1"/>
      <c r="B18" s="2"/>
      <c r="E18" s="1"/>
      <c r="F18" s="3" t="s">
        <v>18</v>
      </c>
      <c r="I18" s="25"/>
    </row>
    <row r="19" spans="1:9" ht="18.75" x14ac:dyDescent="0.3">
      <c r="A19" s="1"/>
      <c r="B19" s="2"/>
      <c r="E19" s="1">
        <v>31</v>
      </c>
      <c r="F19" s="2" t="s">
        <v>19</v>
      </c>
      <c r="G19" s="25">
        <v>4250000</v>
      </c>
      <c r="I19" s="25"/>
    </row>
    <row r="20" spans="1:9" ht="18.75" x14ac:dyDescent="0.3">
      <c r="A20" s="1"/>
      <c r="B20" s="2"/>
      <c r="E20" s="1">
        <v>35</v>
      </c>
      <c r="F20" s="2" t="s">
        <v>20</v>
      </c>
      <c r="G20" s="25">
        <v>74574.740000000005</v>
      </c>
      <c r="I20" s="25"/>
    </row>
    <row r="21" spans="1:9" ht="18.75" x14ac:dyDescent="0.3">
      <c r="A21" s="1"/>
      <c r="B21" s="2"/>
      <c r="E21" s="1">
        <v>36</v>
      </c>
      <c r="F21" s="2" t="s">
        <v>21</v>
      </c>
      <c r="G21" s="25">
        <v>59641.62</v>
      </c>
      <c r="I21" s="25"/>
    </row>
    <row r="22" spans="1:9" ht="18.75" x14ac:dyDescent="0.3">
      <c r="A22" s="1"/>
      <c r="B22" s="2"/>
      <c r="E22" s="1">
        <v>38</v>
      </c>
      <c r="F22" s="2" t="s">
        <v>22</v>
      </c>
      <c r="G22" s="27">
        <v>551077.37</v>
      </c>
      <c r="I22" s="25"/>
    </row>
    <row r="23" spans="1:9" ht="18.75" x14ac:dyDescent="0.3">
      <c r="A23" s="1"/>
      <c r="B23" s="2"/>
      <c r="E23" s="1"/>
      <c r="F23" s="2" t="s">
        <v>23</v>
      </c>
      <c r="G23" s="11">
        <f>SUM(G19:G22)</f>
        <v>4935293.7300000004</v>
      </c>
      <c r="I23" s="25"/>
    </row>
    <row r="24" spans="1:9" ht="18.75" x14ac:dyDescent="0.3">
      <c r="A24" s="1"/>
      <c r="B24" s="2"/>
      <c r="E24" s="1"/>
      <c r="F24" s="2"/>
      <c r="G24" s="16"/>
    </row>
    <row r="25" spans="1:9" ht="19.5" thickBot="1" x14ac:dyDescent="0.35">
      <c r="A25" s="1"/>
      <c r="B25" s="3"/>
      <c r="E25" s="1"/>
      <c r="F25" s="3" t="s">
        <v>24</v>
      </c>
      <c r="G25" s="12">
        <f>+G23+G16</f>
        <v>7816558.3700000001</v>
      </c>
    </row>
    <row r="26" spans="1:9" ht="19.5" thickTop="1" x14ac:dyDescent="0.3">
      <c r="A26" s="1"/>
      <c r="B26" s="3"/>
      <c r="E26" s="1"/>
      <c r="F26" s="3"/>
      <c r="G26" s="4"/>
    </row>
    <row r="27" spans="1:9" ht="18.75" x14ac:dyDescent="0.3">
      <c r="A27" s="1"/>
      <c r="B27" s="3"/>
      <c r="E27" s="1"/>
      <c r="F27" s="3"/>
      <c r="G27" s="4"/>
    </row>
    <row r="28" spans="1:9" ht="18.75" x14ac:dyDescent="0.3">
      <c r="A28" s="1"/>
      <c r="B28" s="5" t="s">
        <v>25</v>
      </c>
      <c r="C28" s="6"/>
      <c r="D28" s="6"/>
      <c r="E28" s="6"/>
      <c r="F28" s="5" t="s">
        <v>27</v>
      </c>
      <c r="G28" s="15"/>
    </row>
    <row r="29" spans="1:9" ht="18.75" x14ac:dyDescent="0.3">
      <c r="A29" s="1"/>
      <c r="B29" s="5" t="s">
        <v>26</v>
      </c>
      <c r="C29" s="6"/>
      <c r="D29" s="6"/>
      <c r="E29" s="6"/>
      <c r="F29" s="5" t="s">
        <v>28</v>
      </c>
    </row>
    <row r="30" spans="1:9" ht="18.75" x14ac:dyDescent="0.3">
      <c r="A30" s="1"/>
      <c r="B30" s="2"/>
    </row>
    <row r="31" spans="1:9" ht="18.75" x14ac:dyDescent="0.3">
      <c r="A31" s="1"/>
      <c r="B31" s="2"/>
    </row>
    <row r="32" spans="1:9" ht="18.75" x14ac:dyDescent="0.3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zoomScaleNormal="100" zoomScaleSheetLayoutView="100" workbookViewId="0">
      <selection activeCell="A4" sqref="A4:E4"/>
    </sheetView>
  </sheetViews>
  <sheetFormatPr baseColWidth="10" defaultRowHeight="15" x14ac:dyDescent="0.25"/>
  <cols>
    <col min="2" max="2" width="78.42578125" customWidth="1"/>
    <col min="3" max="3" width="25.28515625" customWidth="1"/>
    <col min="4" max="4" width="4" customWidth="1"/>
  </cols>
  <sheetData>
    <row r="3" spans="1:5" ht="18.75" x14ac:dyDescent="0.3">
      <c r="A3" s="30" t="s">
        <v>46</v>
      </c>
      <c r="B3" s="30"/>
      <c r="C3" s="30"/>
      <c r="D3" s="30"/>
      <c r="E3" s="30"/>
    </row>
    <row r="4" spans="1:5" ht="18.75" x14ac:dyDescent="0.3">
      <c r="A4" s="31" t="s">
        <v>58</v>
      </c>
      <c r="B4" s="31"/>
      <c r="C4" s="31"/>
      <c r="D4" s="31"/>
      <c r="E4" s="31"/>
    </row>
    <row r="5" spans="1:5" ht="15.75" x14ac:dyDescent="0.25">
      <c r="A5" s="32" t="s">
        <v>29</v>
      </c>
      <c r="B5" s="32"/>
      <c r="C5" s="32"/>
      <c r="D5" s="32"/>
      <c r="E5" s="32"/>
    </row>
    <row r="7" spans="1:5" x14ac:dyDescent="0.25">
      <c r="B7" s="14" t="s">
        <v>30</v>
      </c>
      <c r="C7" s="13"/>
    </row>
    <row r="8" spans="1:5" x14ac:dyDescent="0.25">
      <c r="A8">
        <v>51</v>
      </c>
      <c r="B8" t="s">
        <v>31</v>
      </c>
      <c r="C8" s="17">
        <v>4892259.3499999996</v>
      </c>
    </row>
    <row r="9" spans="1:5" x14ac:dyDescent="0.25">
      <c r="A9">
        <v>52</v>
      </c>
      <c r="B9" t="s">
        <v>32</v>
      </c>
      <c r="C9" s="17">
        <v>2266861.58</v>
      </c>
    </row>
    <row r="10" spans="1:5" x14ac:dyDescent="0.25">
      <c r="A10">
        <v>54</v>
      </c>
      <c r="B10" t="s">
        <v>47</v>
      </c>
      <c r="C10" s="17">
        <v>391163.47</v>
      </c>
    </row>
    <row r="11" spans="1:5" x14ac:dyDescent="0.25">
      <c r="A11">
        <v>55</v>
      </c>
      <c r="B11" t="s">
        <v>48</v>
      </c>
      <c r="C11" s="17">
        <v>255050.27</v>
      </c>
    </row>
    <row r="12" spans="1:5" x14ac:dyDescent="0.25">
      <c r="A12">
        <v>56</v>
      </c>
      <c r="B12" t="s">
        <v>33</v>
      </c>
      <c r="C12" s="17"/>
    </row>
    <row r="13" spans="1:5" x14ac:dyDescent="0.25">
      <c r="A13">
        <v>57</v>
      </c>
      <c r="B13" t="s">
        <v>34</v>
      </c>
      <c r="C13" s="17">
        <v>263350.28999999998</v>
      </c>
    </row>
    <row r="14" spans="1:5" x14ac:dyDescent="0.25">
      <c r="A14">
        <v>58</v>
      </c>
      <c r="B14" t="s">
        <v>49</v>
      </c>
      <c r="C14" s="17">
        <v>13087.55</v>
      </c>
    </row>
    <row r="15" spans="1:5" x14ac:dyDescent="0.25">
      <c r="A15">
        <v>59</v>
      </c>
      <c r="B15" t="s">
        <v>50</v>
      </c>
      <c r="C15" s="17">
        <v>32137.41</v>
      </c>
    </row>
    <row r="16" spans="1:5" x14ac:dyDescent="0.25">
      <c r="B16" s="14" t="s">
        <v>35</v>
      </c>
      <c r="C16" s="18">
        <f>SUM(C8:C15)</f>
        <v>8113909.919999999</v>
      </c>
    </row>
    <row r="18" spans="1:5" x14ac:dyDescent="0.25">
      <c r="B18" s="14" t="s">
        <v>36</v>
      </c>
      <c r="C18" s="13"/>
    </row>
    <row r="19" spans="1:5" x14ac:dyDescent="0.25">
      <c r="A19">
        <v>41</v>
      </c>
      <c r="B19" t="s">
        <v>37</v>
      </c>
      <c r="C19" s="17">
        <v>3034917.57</v>
      </c>
      <c r="E19" s="29"/>
    </row>
    <row r="20" spans="1:5" x14ac:dyDescent="0.25">
      <c r="A20">
        <v>42</v>
      </c>
      <c r="B20" t="s">
        <v>38</v>
      </c>
      <c r="C20" s="17">
        <v>776141.79</v>
      </c>
      <c r="E20" s="29"/>
    </row>
    <row r="21" spans="1:5" x14ac:dyDescent="0.25">
      <c r="A21">
        <v>43</v>
      </c>
      <c r="B21" t="s">
        <v>39</v>
      </c>
      <c r="C21" s="17">
        <v>1418955.58</v>
      </c>
      <c r="E21" s="29"/>
    </row>
    <row r="22" spans="1:5" x14ac:dyDescent="0.25">
      <c r="A22">
        <v>45</v>
      </c>
      <c r="B22" t="s">
        <v>40</v>
      </c>
      <c r="C22" s="17">
        <v>1305955.27</v>
      </c>
      <c r="E22" s="29"/>
    </row>
    <row r="23" spans="1:5" x14ac:dyDescent="0.25">
      <c r="A23">
        <v>46</v>
      </c>
      <c r="B23" t="s">
        <v>41</v>
      </c>
      <c r="C23" s="17">
        <v>183010.55</v>
      </c>
      <c r="E23" s="29"/>
    </row>
    <row r="24" spans="1:5" x14ac:dyDescent="0.25">
      <c r="A24">
        <v>47</v>
      </c>
      <c r="B24" t="s">
        <v>42</v>
      </c>
      <c r="C24" s="17">
        <v>24392.799999999999</v>
      </c>
      <c r="E24" s="29"/>
    </row>
    <row r="25" spans="1:5" x14ac:dyDescent="0.25">
      <c r="A25">
        <v>48</v>
      </c>
      <c r="B25" t="s">
        <v>43</v>
      </c>
      <c r="C25" s="17">
        <v>1142598.01</v>
      </c>
      <c r="E25" s="29"/>
    </row>
    <row r="26" spans="1:5" x14ac:dyDescent="0.25">
      <c r="A26">
        <v>49</v>
      </c>
      <c r="B26" t="s">
        <v>51</v>
      </c>
      <c r="C26" s="17">
        <v>0</v>
      </c>
      <c r="E26" s="28"/>
    </row>
    <row r="27" spans="1:5" x14ac:dyDescent="0.25">
      <c r="B27" s="14" t="s">
        <v>44</v>
      </c>
      <c r="C27" s="18">
        <f>SUM(C19:C26)</f>
        <v>7885971.5699999984</v>
      </c>
    </row>
    <row r="28" spans="1:5" x14ac:dyDescent="0.25">
      <c r="B28" s="14"/>
      <c r="C28" s="23"/>
    </row>
    <row r="29" spans="1:5" x14ac:dyDescent="0.25">
      <c r="B29" s="21" t="s">
        <v>45</v>
      </c>
      <c r="C29" s="24">
        <f>+C16-C27</f>
        <v>227938.35000000056</v>
      </c>
    </row>
    <row r="30" spans="1:5" x14ac:dyDescent="0.25">
      <c r="B30" t="s">
        <v>52</v>
      </c>
      <c r="C30" s="17">
        <v>-62683.05</v>
      </c>
    </row>
    <row r="31" spans="1:5" ht="15.75" thickBot="1" x14ac:dyDescent="0.3">
      <c r="B31" s="14" t="s">
        <v>53</v>
      </c>
      <c r="C31" s="22">
        <f>SUM(C29:C30)</f>
        <v>165255.30000000057</v>
      </c>
    </row>
    <row r="32" spans="1:5" ht="15.75" thickTop="1" x14ac:dyDescent="0.25"/>
    <row r="39" spans="2:5" ht="15.75" x14ac:dyDescent="0.25">
      <c r="B39" s="20" t="s">
        <v>25</v>
      </c>
      <c r="C39" s="5" t="s">
        <v>27</v>
      </c>
      <c r="D39" s="6"/>
      <c r="E39" s="6"/>
    </row>
    <row r="40" spans="2:5" ht="15.75" x14ac:dyDescent="0.25">
      <c r="B40" s="20" t="s">
        <v>26</v>
      </c>
      <c r="C40" s="20" t="s">
        <v>28</v>
      </c>
      <c r="D40" s="6"/>
      <c r="E40" s="6"/>
    </row>
    <row r="41" spans="2:5" ht="18.75" x14ac:dyDescent="0.3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OCTUBRE</vt:lpstr>
      <vt:lpstr>RES OCTUBRE</vt:lpstr>
      <vt:lpstr>'RES OCTUBRE'!Área_de_impresión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2019-11-26T16:44:57Z</dcterms:modified>
</cp:coreProperties>
</file>