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erencia de Finanzas\CONTA\InversionesFinancieras\2019\EF BVES 2019\2019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63" i="2" l="1"/>
  <c r="C58" i="2"/>
  <c r="C65" i="2" l="1"/>
  <c r="C18" i="2"/>
  <c r="A50" i="2" l="1"/>
  <c r="C32" i="2"/>
  <c r="C12" i="2"/>
  <c r="C20" i="2" l="1"/>
  <c r="C39" i="2" l="1"/>
  <c r="C40" i="2" s="1"/>
</calcChain>
</file>

<file path=xl/sharedStrings.xml><?xml version="1.0" encoding="utf-8"?>
<sst xmlns="http://schemas.openxmlformats.org/spreadsheetml/2006/main" count="47" uniqueCount="44">
  <si>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</si>
  <si>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</si>
  <si>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</si>
  <si>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</si>
  <si>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</si>
  <si>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</si>
  <si>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</si>
  <si>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</si>
  <si>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</si>
  <si>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</si>
  <si>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</si>
  <si>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</si>
  <si>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</si>
  <si>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</si>
  <si>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</si>
  <si>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</si>
  <si>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</si>
  <si>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</si>
  <si>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</si>
  <si>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</si>
  <si>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</si>
  <si>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</si>
  <si>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</si>
  <si>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</si>
  <si>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</si>
  <si>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</si>
  <si>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</si>
  <si>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</si>
  <si>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</si>
  <si>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</si>
  <si>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</si>
  <si>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</si>
  <si>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</si>
  <si>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</si>
  <si>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</si>
  <si>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</si>
  <si>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</si>
  <si>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</si>
  <si>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</si>
  <si>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</si>
  <si>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</si>
  <si>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</si>
  <si>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31 octubre 2019</t>
  </si>
  <si>
    <t>Estado Separado del Resultado Integral por el período del 1 de enero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</si>
</sst>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abSelected="1" topLeftCell="A43" zoomScaleNormal="100" workbookViewId="0">
      <selection activeCell="F70" sqref="F70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6" t="s">
        <v>22</v>
      </c>
      <c r="B1" s="36"/>
      <c r="C1" s="36"/>
    </row>
    <row r="2" spans="1:3">
      <c r="A2" s="36" t="s">
        <v>23</v>
      </c>
      <c r="B2" s="36"/>
      <c r="C2" s="36"/>
    </row>
    <row r="3" spans="1:3">
      <c r="A3" s="30" t="s">
        <v>0</v>
      </c>
      <c r="B3" s="30"/>
      <c r="C3" s="30"/>
    </row>
    <row r="4" spans="1:3">
      <c r="A4" s="36" t="s">
        <v>42</v>
      </c>
      <c r="B4" s="36"/>
      <c r="C4" s="36"/>
    </row>
    <row r="5" spans="1:3" ht="22.5" customHeight="1" thickBot="1">
      <c r="A5" s="37" t="s">
        <v>19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5">
        <v>2019</v>
      </c>
    </row>
    <row r="9" spans="1:3">
      <c r="A9" s="4" t="s">
        <v>3</v>
      </c>
    </row>
    <row r="10" spans="1:3">
      <c r="A10" s="1" t="s">
        <v>24</v>
      </c>
      <c r="C10" s="5">
        <v>6402.87889</v>
      </c>
    </row>
    <row r="11" spans="1:3">
      <c r="A11" s="1" t="s">
        <v>25</v>
      </c>
      <c r="C11" s="5">
        <v>180.15454</v>
      </c>
    </row>
    <row r="12" spans="1:3">
      <c r="A12" s="7" t="s">
        <v>4</v>
      </c>
      <c r="C12" s="8">
        <f>SUM(C10:C11)</f>
        <v>6583.0334299999995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26</v>
      </c>
      <c r="C15" s="6">
        <v>3088.6796800000002</v>
      </c>
    </row>
    <row r="16" spans="1:3">
      <c r="A16" s="1" t="s">
        <v>27</v>
      </c>
      <c r="C16" s="5">
        <v>72655.581620000012</v>
      </c>
    </row>
    <row r="17" spans="1:3">
      <c r="A17" s="1" t="s">
        <v>28</v>
      </c>
      <c r="C17" s="5">
        <v>317.71346</v>
      </c>
    </row>
    <row r="18" spans="1:3">
      <c r="A18" s="7" t="s">
        <v>6</v>
      </c>
      <c r="C18" s="8">
        <f>SUM(C15:C17)</f>
        <v>76061.974760000012</v>
      </c>
    </row>
    <row r="19" spans="1:3">
      <c r="A19" s="11"/>
      <c r="C19" s="5"/>
    </row>
    <row r="20" spans="1:3" ht="13.5" thickBot="1">
      <c r="A20" s="7" t="s">
        <v>7</v>
      </c>
      <c r="C20" s="12">
        <f>+C18+C12</f>
        <v>82645.008190000008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38</v>
      </c>
      <c r="C24" s="6">
        <v>5.8699599999999998</v>
      </c>
    </row>
    <row r="25" spans="1:3">
      <c r="A25" s="1" t="s">
        <v>39</v>
      </c>
      <c r="C25" s="6">
        <v>6002.7333399999998</v>
      </c>
    </row>
    <row r="26" spans="1:3">
      <c r="A26" s="1" t="s">
        <v>40</v>
      </c>
      <c r="C26" s="6">
        <v>14.336110000000001</v>
      </c>
    </row>
    <row r="27" spans="1:3">
      <c r="A27" s="1" t="s">
        <v>41</v>
      </c>
      <c r="C27" s="6">
        <v>6762.2009200000002</v>
      </c>
    </row>
    <row r="28" spans="1:3">
      <c r="A28" s="7" t="s">
        <v>10</v>
      </c>
      <c r="C28" s="13">
        <f>SUM(C24:C27)</f>
        <v>12785.14033</v>
      </c>
    </row>
    <row r="29" spans="1:3">
      <c r="A29" s="7"/>
      <c r="C29" s="26"/>
    </row>
    <row r="30" spans="1:3">
      <c r="A30" s="4" t="s">
        <v>20</v>
      </c>
      <c r="C30" s="26"/>
    </row>
    <row r="31" spans="1:3">
      <c r="A31" s="27" t="s">
        <v>29</v>
      </c>
      <c r="C31" s="28">
        <v>1852.5</v>
      </c>
    </row>
    <row r="32" spans="1:3">
      <c r="A32" s="7" t="s">
        <v>21</v>
      </c>
      <c r="C32" s="13">
        <f>SUM(C31)</f>
        <v>1852.5</v>
      </c>
    </row>
    <row r="33" spans="1:6">
      <c r="C33" s="6"/>
    </row>
    <row r="34" spans="1:6">
      <c r="A34" s="3" t="s">
        <v>11</v>
      </c>
      <c r="C34" s="6"/>
    </row>
    <row r="35" spans="1:6">
      <c r="A35" s="32" t="s">
        <v>12</v>
      </c>
      <c r="B35" s="32"/>
      <c r="C35" s="33">
        <v>63950</v>
      </c>
    </row>
    <row r="36" spans="1:6">
      <c r="A36" s="1" t="s">
        <v>30</v>
      </c>
      <c r="C36" s="10">
        <v>14.265370000000001</v>
      </c>
    </row>
    <row r="37" spans="1:6">
      <c r="A37" s="1" t="s">
        <v>31</v>
      </c>
      <c r="C37" s="19">
        <v>-233.76835</v>
      </c>
    </row>
    <row r="38" spans="1:6">
      <c r="A38" s="1" t="s">
        <v>13</v>
      </c>
      <c r="B38" s="5"/>
      <c r="C38" s="10">
        <v>4276.8708399999996</v>
      </c>
    </row>
    <row r="39" spans="1:6">
      <c r="A39" s="7" t="s">
        <v>14</v>
      </c>
      <c r="C39" s="13">
        <f>SUM(C35:C38)</f>
        <v>68007.367859999998</v>
      </c>
    </row>
    <row r="40" spans="1:6" ht="13.5" thickBot="1">
      <c r="A40" s="7" t="s">
        <v>15</v>
      </c>
      <c r="C40" s="12">
        <f>+C39+C32+C28</f>
        <v>82645.008189999993</v>
      </c>
      <c r="F40" s="19"/>
    </row>
    <row r="41" spans="1:6" ht="14.25" thickTop="1" thickBot="1">
      <c r="A41" s="15"/>
      <c r="B41" s="15"/>
      <c r="C41" s="15"/>
    </row>
    <row r="42" spans="1:6" ht="13.5" thickTop="1">
      <c r="A42" s="2"/>
      <c r="B42" s="2"/>
      <c r="C42" s="2"/>
    </row>
    <row r="43" spans="1:6">
      <c r="A43" s="16"/>
      <c r="B43" s="17"/>
      <c r="C43" s="18"/>
    </row>
    <row r="46" spans="1:6">
      <c r="A46" s="36" t="s">
        <v>22</v>
      </c>
      <c r="B46" s="36"/>
      <c r="C46" s="36"/>
    </row>
    <row r="47" spans="1:6">
      <c r="A47" s="36" t="s">
        <v>23</v>
      </c>
      <c r="B47" s="36"/>
      <c r="C47" s="36"/>
    </row>
    <row r="48" spans="1:6">
      <c r="A48" s="31" t="s">
        <v>0</v>
      </c>
      <c r="B48" s="31"/>
      <c r="C48" s="31"/>
    </row>
    <row r="49" spans="1:3">
      <c r="A49" s="31" t="s">
        <v>43</v>
      </c>
      <c r="B49" s="31"/>
      <c r="C49" s="31"/>
    </row>
    <row r="50" spans="1:3" ht="13.5" thickBot="1">
      <c r="A50" s="35" t="str">
        <f>+A5</f>
        <v>(Cifras en Miles de Dólares de los Estados Unidos de América)</v>
      </c>
      <c r="B50" s="35"/>
      <c r="C50" s="35"/>
    </row>
    <row r="51" spans="1:3" ht="13.5" thickTop="1">
      <c r="A51" s="19"/>
      <c r="B51" s="19"/>
      <c r="C51" s="19"/>
    </row>
    <row r="52" spans="1:3">
      <c r="A52" s="19"/>
      <c r="B52" s="19"/>
      <c r="C52" s="19"/>
    </row>
    <row r="53" spans="1:3">
      <c r="A53" s="19"/>
      <c r="B53" s="19"/>
      <c r="C53" s="19"/>
    </row>
    <row r="54" spans="1:3">
      <c r="A54" s="20" t="s">
        <v>16</v>
      </c>
      <c r="B54" s="19"/>
      <c r="C54" s="25">
        <v>2019</v>
      </c>
    </row>
    <row r="55" spans="1:3">
      <c r="A55" s="20"/>
      <c r="B55" s="19"/>
      <c r="C55" s="25"/>
    </row>
    <row r="56" spans="1:3">
      <c r="A56" s="19" t="s">
        <v>32</v>
      </c>
      <c r="B56" s="19"/>
      <c r="C56" s="19">
        <v>5858.4816000000001</v>
      </c>
    </row>
    <row r="57" spans="1:3">
      <c r="A57" s="19" t="s">
        <v>33</v>
      </c>
      <c r="B57" s="19"/>
      <c r="C57" s="14">
        <v>260.98973000000001</v>
      </c>
    </row>
    <row r="58" spans="1:3">
      <c r="A58" s="19"/>
      <c r="B58" s="19"/>
      <c r="C58" s="21">
        <f>SUM(C56:C57)</f>
        <v>6119.4713300000003</v>
      </c>
    </row>
    <row r="59" spans="1:3">
      <c r="A59" s="20" t="s">
        <v>17</v>
      </c>
      <c r="B59" s="19"/>
      <c r="C59" s="6"/>
    </row>
    <row r="60" spans="1:3">
      <c r="A60" s="19" t="s">
        <v>34</v>
      </c>
      <c r="B60" s="19"/>
      <c r="C60" s="6">
        <v>1468.01163</v>
      </c>
    </row>
    <row r="61" spans="1:3">
      <c r="A61" s="19" t="s">
        <v>35</v>
      </c>
      <c r="B61" s="19"/>
      <c r="C61" s="6">
        <v>353.45659999999998</v>
      </c>
    </row>
    <row r="62" spans="1:3">
      <c r="A62" s="19" t="s">
        <v>36</v>
      </c>
      <c r="B62" s="19"/>
      <c r="C62" s="29">
        <v>21.132259999999999</v>
      </c>
    </row>
    <row r="63" spans="1:3">
      <c r="A63" s="22" t="s">
        <v>18</v>
      </c>
      <c r="B63" s="19"/>
      <c r="C63" s="21">
        <f>SUM(C60:C62)</f>
        <v>1842.60049</v>
      </c>
    </row>
    <row r="64" spans="1:3">
      <c r="A64" s="19"/>
      <c r="B64" s="19"/>
      <c r="C64" s="23"/>
    </row>
    <row r="65" spans="1:3">
      <c r="A65" s="22" t="s">
        <v>37</v>
      </c>
      <c r="B65" s="19"/>
      <c r="C65" s="34">
        <f>C58-C63</f>
        <v>4276.8708400000005</v>
      </c>
    </row>
    <row r="66" spans="1:3" ht="13.5" thickBot="1">
      <c r="A66" s="24"/>
      <c r="B66" s="24"/>
      <c r="C66" s="24"/>
    </row>
    <row r="67" spans="1:3" ht="13.5" thickTop="1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2019-08-28T20:53:19Z</cp:lastPrinted>
  <dcterms:created xsi:type="dcterms:W3CDTF">2017-02-09T22:50:33Z</dcterms:created>
  <dcterms:modified xsi:type="dcterms:W3CDTF">2019-11-11T19:40:22Z</dcterms:modified>
</cp:coreProperties>
</file>