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.olmedo\Desktop\SECURITIES 2019\EF 2019\10 2019\"/>
    </mc:Choice>
  </mc:AlternateContent>
  <bookViews>
    <workbookView xWindow="0" yWindow="0" windowWidth="13110" windowHeight="9600"/>
  </bookViews>
  <sheets>
    <sheet name="BGen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2" l="1"/>
  <c r="C38" i="2" l="1"/>
  <c r="C85" i="2" l="1"/>
  <c r="C78" i="2"/>
  <c r="A70" i="2"/>
  <c r="A63" i="2"/>
  <c r="C42" i="2"/>
  <c r="C28" i="2"/>
  <c r="C21" i="2"/>
  <c r="C86" i="2" l="1"/>
  <c r="C91" i="2" s="1"/>
  <c r="C97" i="2" s="1"/>
  <c r="C52" i="2" s="1"/>
  <c r="C30" i="2"/>
  <c r="C54" i="2" l="1"/>
  <c r="C55" i="2" s="1"/>
</calcChain>
</file>

<file path=xl/sharedStrings.xml><?xml version="1.0" encoding="utf-8"?>
<sst xmlns="http://schemas.openxmlformats.org/spreadsheetml/2006/main" count="72" uniqueCount="70">
  <si>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</si>
  <si>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</si>
  <si>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</si>
  <si>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</si>
  <si>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</si>
  <si>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</si>
  <si>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</si>
  <si>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</si>
  <si>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</si>
  <si>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</si>
  <si>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</si>
  <si>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</si>
  <si>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</si>
  <si>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</si>
  <si>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</si>
  <si>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</si>
  <si>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</si>
  <si>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</si>
  <si>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</si>
  <si>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</si>
  <si>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</si>
  <si>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</si>
  <si>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</si>
  <si>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</si>
  <si>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</si>
  <si>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</si>
  <si>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</si>
  <si>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</si>
  <si>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</si>
  <si>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</si>
  <si>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</si>
  <si>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</si>
  <si>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</si>
  <si>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>Resultados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</si>
  <si>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</si>
  <si>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</si>
  <si>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</si>
  <si>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</si>
  <si>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</si>
  <si>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</si>
  <si>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</si>
  <si>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</si>
  <si>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</si>
  <si>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</si>
  <si>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</si>
  <si>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</si>
  <si>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</si>
  <si>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</si>
  <si>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</si>
  <si>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</si>
  <si>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</si>
  <si>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</si>
  <si>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</si>
  <si>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</si>
  <si>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</si>
  <si>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</si>
  <si>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</si>
  <si>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</si>
  <si>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</si>
  <si>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</si>
  <si>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(Cifras en Miles de Dólares de los Estados Unidos de América)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</si>
  <si>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</si>
  <si>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</si>
  <si>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</si>
  <si>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</si>
  <si>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</si>
  <si>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</si>
  <si>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</si>
  <si>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Al 31 de Octubre 2019</t>
  </si>
  <si>
    <t>Del 01 de enero al 31 de Octubre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</si>
</sst>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??_-;_-@_-"/>
    <numFmt numFmtId="165" formatCode="_-* #,##0_-;\-* #,##0_-;_-* &quot;-&quot;??_-;_-@_-"/>
    <numFmt numFmtId="166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4" fontId="3" fillId="0" borderId="0" xfId="2" applyNumberFormat="1" applyFont="1" applyBorder="1" applyAlignment="1">
      <alignment horizontal="right" wrapText="1"/>
    </xf>
    <xf numFmtId="165" fontId="3" fillId="0" borderId="0" xfId="1" applyNumberFormat="1" applyFont="1" applyBorder="1"/>
    <xf numFmtId="164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4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43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5" fontId="3" fillId="0" borderId="0" xfId="0" applyNumberFormat="1" applyFont="1" applyBorder="1"/>
    <xf numFmtId="43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43" fontId="3" fillId="0" borderId="0" xfId="1" applyFont="1"/>
    <xf numFmtId="43" fontId="2" fillId="0" borderId="0" xfId="1" applyFont="1"/>
    <xf numFmtId="39" fontId="3" fillId="0" borderId="2" xfId="1" applyNumberFormat="1" applyFont="1" applyBorder="1"/>
    <xf numFmtId="43" fontId="5" fillId="0" borderId="0" xfId="1" applyFont="1"/>
    <xf numFmtId="43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43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43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166" fontId="3" fillId="0" borderId="0" xfId="2" applyNumberFormat="1" applyFont="1" applyBorder="1" applyAlignment="1">
      <alignment horizontal="right" wrapText="1"/>
    </xf>
    <xf numFmtId="43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43" fontId="2" fillId="0" borderId="0" xfId="1" applyFont="1" applyAlignment="1">
      <alignment horizontal="left"/>
    </xf>
    <xf numFmtId="43" fontId="3" fillId="0" borderId="0" xfId="1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9"/>
  <sheetViews>
    <sheetView showGridLines="0" tabSelected="1" topLeftCell="A76" zoomScaleNormal="100" workbookViewId="0">
      <selection activeCell="B101" sqref="B101"/>
    </sheetView>
  </sheetViews>
  <sheetFormatPr baseColWidth="10" defaultColWidth="11.42578125" defaultRowHeight="12.75"/>
  <cols>
    <col min="1" max="1" width="38.42578125" style="1" customWidth="1"/>
    <col min="2" max="2" width="26.5703125" style="1" customWidth="1"/>
    <col min="3" max="3" width="17.140625" style="1" customWidth="1"/>
    <col min="4" max="16384" width="11.42578125" style="1"/>
  </cols>
  <sheetData>
    <row r="1" spans="1:9">
      <c r="A1" s="46" t="s">
        <v>0</v>
      </c>
      <c r="B1" s="46"/>
      <c r="C1" s="46"/>
    </row>
    <row r="2" spans="1:9">
      <c r="A2" s="46" t="s">
        <v>1</v>
      </c>
      <c r="B2" s="46"/>
      <c r="C2" s="46"/>
    </row>
    <row r="3" spans="1:9">
      <c r="A3" s="46" t="s">
        <v>67</v>
      </c>
      <c r="B3" s="46"/>
      <c r="C3" s="46"/>
    </row>
    <row r="4" spans="1:9">
      <c r="A4" s="40" t="s">
        <v>2</v>
      </c>
      <c r="B4" s="40"/>
      <c r="C4" s="40"/>
    </row>
    <row r="5" spans="1:9" ht="9" customHeight="1">
      <c r="A5" s="40"/>
      <c r="B5" s="40"/>
      <c r="C5" s="40"/>
    </row>
    <row r="6" spans="1:9">
      <c r="A6" s="46" t="s">
        <v>3</v>
      </c>
      <c r="B6" s="46"/>
      <c r="C6" s="46"/>
    </row>
    <row r="7" spans="1:9" ht="17.25" customHeight="1">
      <c r="A7" s="47" t="s">
        <v>68</v>
      </c>
      <c r="B7" s="47"/>
      <c r="C7" s="47"/>
    </row>
    <row r="8" spans="1:9" ht="22.5" customHeight="1" thickBot="1">
      <c r="A8" s="48" t="s">
        <v>60</v>
      </c>
      <c r="B8" s="48"/>
      <c r="C8" s="48"/>
      <c r="D8" s="2"/>
      <c r="E8" s="2"/>
      <c r="F8" s="2"/>
      <c r="G8" s="2"/>
      <c r="H8" s="2"/>
      <c r="I8" s="2"/>
    </row>
    <row r="9" spans="1:9" ht="13.5" thickTop="1">
      <c r="A9" s="1" t="s">
        <v>4</v>
      </c>
      <c r="D9" s="2"/>
      <c r="E9" s="2"/>
      <c r="F9" s="2"/>
      <c r="G9" s="2"/>
      <c r="H9" s="2"/>
      <c r="I9" s="2"/>
    </row>
    <row r="10" spans="1:9" ht="3.75" customHeight="1">
      <c r="D10" s="3"/>
      <c r="E10" s="3"/>
      <c r="F10" s="2"/>
      <c r="G10" s="2"/>
      <c r="H10" s="2"/>
      <c r="I10" s="2"/>
    </row>
    <row r="11" spans="1:9">
      <c r="A11" s="4" t="s">
        <v>5</v>
      </c>
      <c r="C11" s="34">
        <v>2019</v>
      </c>
      <c r="D11" s="5"/>
      <c r="E11" s="5"/>
      <c r="F11" s="3"/>
      <c r="G11" s="2"/>
      <c r="H11" s="3"/>
      <c r="I11" s="2"/>
    </row>
    <row r="12" spans="1:9">
      <c r="A12" s="6" t="s">
        <v>6</v>
      </c>
      <c r="D12" s="2"/>
      <c r="E12" s="2"/>
      <c r="F12" s="2"/>
      <c r="G12" s="2"/>
      <c r="H12" s="2"/>
      <c r="I12" s="2"/>
    </row>
    <row r="13" spans="1:9">
      <c r="A13" s="1" t="s">
        <v>7</v>
      </c>
      <c r="C13" s="7">
        <v>170.22</v>
      </c>
      <c r="D13" s="9"/>
      <c r="E13" s="9"/>
      <c r="F13" s="10"/>
      <c r="G13" s="10"/>
      <c r="H13" s="11"/>
      <c r="I13" s="2"/>
    </row>
    <row r="14" spans="1:9">
      <c r="A14" s="1" t="s">
        <v>8</v>
      </c>
      <c r="C14" s="7">
        <v>3.7</v>
      </c>
      <c r="D14" s="9"/>
      <c r="E14" s="9"/>
      <c r="F14" s="10"/>
      <c r="G14" s="10"/>
      <c r="H14" s="11"/>
      <c r="I14" s="2"/>
    </row>
    <row r="15" spans="1:9">
      <c r="A15" s="1" t="s">
        <v>9</v>
      </c>
      <c r="C15" s="7">
        <v>313.93</v>
      </c>
      <c r="D15" s="9"/>
      <c r="E15" s="9"/>
      <c r="F15" s="10"/>
      <c r="G15" s="10"/>
      <c r="H15" s="11"/>
      <c r="I15" s="2"/>
    </row>
    <row r="16" spans="1:9" ht="13.5" customHeight="1">
      <c r="A16" s="1" t="s">
        <v>10</v>
      </c>
      <c r="C16" s="7">
        <v>166.5</v>
      </c>
      <c r="D16" s="2"/>
      <c r="E16" s="2"/>
      <c r="F16" s="10"/>
      <c r="G16" s="10"/>
      <c r="H16" s="10"/>
      <c r="I16" s="2"/>
    </row>
    <row r="17" spans="1:9" ht="13.5" hidden="1" customHeight="1">
      <c r="A17" s="1" t="s">
        <v>11</v>
      </c>
      <c r="C17" s="7">
        <v>0</v>
      </c>
      <c r="D17" s="2"/>
      <c r="E17" s="2"/>
      <c r="F17" s="10"/>
      <c r="G17" s="10"/>
      <c r="H17" s="10"/>
      <c r="I17" s="2"/>
    </row>
    <row r="18" spans="1:9" ht="13.5" customHeight="1">
      <c r="A18" s="1" t="s">
        <v>66</v>
      </c>
      <c r="C18" s="7">
        <v>0.17</v>
      </c>
      <c r="D18" s="2"/>
      <c r="E18" s="2"/>
      <c r="F18" s="10"/>
      <c r="G18" s="10"/>
      <c r="H18" s="10"/>
      <c r="I18" s="2"/>
    </row>
    <row r="19" spans="1:9" ht="13.5" customHeight="1">
      <c r="A19" s="1" t="s">
        <v>12</v>
      </c>
      <c r="C19" s="7">
        <v>21.88</v>
      </c>
      <c r="D19" s="2"/>
      <c r="E19" s="2"/>
      <c r="F19" s="10"/>
      <c r="G19" s="10"/>
      <c r="H19" s="10"/>
      <c r="I19" s="2"/>
    </row>
    <row r="20" spans="1:9">
      <c r="A20" s="1" t="s">
        <v>13</v>
      </c>
      <c r="C20" s="7">
        <v>3.97</v>
      </c>
      <c r="D20" s="2"/>
      <c r="E20" s="2"/>
      <c r="F20" s="10"/>
      <c r="G20" s="10"/>
      <c r="H20" s="10"/>
      <c r="I20" s="2"/>
    </row>
    <row r="21" spans="1:9">
      <c r="A21" s="12" t="s">
        <v>14</v>
      </c>
      <c r="C21" s="13">
        <f>SUM(C13:C20)</f>
        <v>680.37</v>
      </c>
      <c r="D21" s="14"/>
      <c r="E21" s="14"/>
      <c r="F21" s="10"/>
      <c r="G21" s="2"/>
      <c r="H21" s="10"/>
      <c r="I21" s="2"/>
    </row>
    <row r="22" spans="1:9">
      <c r="A22" s="12"/>
      <c r="C22" s="15"/>
      <c r="D22" s="14"/>
      <c r="E22" s="14"/>
      <c r="F22" s="10"/>
      <c r="G22" s="2"/>
      <c r="H22" s="10"/>
      <c r="I22" s="2"/>
    </row>
    <row r="23" spans="1:9">
      <c r="A23" s="6" t="s">
        <v>15</v>
      </c>
      <c r="C23" s="8"/>
      <c r="D23" s="2"/>
      <c r="E23" s="2"/>
      <c r="F23" s="2"/>
      <c r="G23" s="2"/>
      <c r="H23" s="10"/>
      <c r="I23" s="2"/>
    </row>
    <row r="24" spans="1:9" hidden="1">
      <c r="A24" s="1" t="s">
        <v>16</v>
      </c>
      <c r="C24" s="8">
        <v>0</v>
      </c>
      <c r="D24" s="2"/>
      <c r="E24" s="2"/>
      <c r="F24" s="2"/>
      <c r="G24" s="2"/>
      <c r="H24" s="10"/>
      <c r="I24" s="2"/>
    </row>
    <row r="25" spans="1:9">
      <c r="A25" s="1" t="s">
        <v>17</v>
      </c>
      <c r="C25" s="8">
        <v>7.55</v>
      </c>
      <c r="D25" s="2"/>
      <c r="E25" s="2"/>
      <c r="F25" s="2"/>
      <c r="G25" s="2"/>
      <c r="H25" s="10"/>
      <c r="I25" s="2"/>
    </row>
    <row r="26" spans="1:9">
      <c r="A26" s="1" t="s">
        <v>18</v>
      </c>
      <c r="C26" s="7">
        <v>113.34</v>
      </c>
      <c r="D26" s="2"/>
      <c r="E26" s="2"/>
      <c r="F26" s="2"/>
      <c r="G26" s="2"/>
      <c r="H26" s="10"/>
      <c r="I26" s="2"/>
    </row>
    <row r="27" spans="1:9">
      <c r="A27" s="1" t="s">
        <v>19</v>
      </c>
      <c r="C27" s="7">
        <v>41</v>
      </c>
      <c r="D27" s="2"/>
      <c r="E27" s="2"/>
      <c r="F27" s="16"/>
      <c r="G27" s="10"/>
      <c r="H27" s="10"/>
      <c r="I27" s="2"/>
    </row>
    <row r="28" spans="1:9">
      <c r="A28" s="12" t="s">
        <v>20</v>
      </c>
      <c r="C28" s="13">
        <f>SUM(C24:C27)</f>
        <v>161.88999999999999</v>
      </c>
      <c r="D28" s="14"/>
      <c r="E28" s="14"/>
      <c r="F28" s="10"/>
      <c r="G28" s="2"/>
      <c r="H28" s="10"/>
      <c r="I28" s="2"/>
    </row>
    <row r="29" spans="1:9">
      <c r="A29" s="17"/>
      <c r="C29" s="7"/>
      <c r="D29" s="2"/>
      <c r="E29" s="2"/>
      <c r="F29" s="16"/>
      <c r="G29" s="10"/>
      <c r="H29" s="10"/>
      <c r="I29" s="2"/>
    </row>
    <row r="30" spans="1:9" ht="13.5" thickBot="1">
      <c r="A30" s="12" t="s">
        <v>21</v>
      </c>
      <c r="C30" s="18">
        <f>+C28+C21</f>
        <v>842.26</v>
      </c>
      <c r="D30" s="9"/>
      <c r="E30" s="9"/>
      <c r="F30" s="2"/>
      <c r="G30" s="2"/>
      <c r="H30" s="10"/>
      <c r="I30" s="2"/>
    </row>
    <row r="31" spans="1:9" ht="13.5" thickTop="1">
      <c r="C31" s="8"/>
      <c r="D31" s="2"/>
      <c r="E31" s="2"/>
      <c r="F31" s="2"/>
      <c r="G31" s="2"/>
      <c r="H31" s="10"/>
      <c r="I31" s="2"/>
    </row>
    <row r="32" spans="1:9">
      <c r="A32" s="4" t="s">
        <v>22</v>
      </c>
      <c r="C32" s="8"/>
      <c r="D32" s="2"/>
      <c r="E32" s="2"/>
      <c r="F32" s="2"/>
      <c r="G32" s="2"/>
      <c r="H32" s="2"/>
      <c r="I32" s="2"/>
    </row>
    <row r="33" spans="1:9">
      <c r="A33" s="6" t="s">
        <v>23</v>
      </c>
      <c r="C33" s="8"/>
      <c r="D33" s="2"/>
      <c r="E33" s="2"/>
      <c r="F33" s="2"/>
      <c r="G33" s="2"/>
      <c r="H33" s="2"/>
      <c r="I33" s="2"/>
    </row>
    <row r="34" spans="1:9">
      <c r="A34" s="1" t="s">
        <v>64</v>
      </c>
      <c r="C34" s="8">
        <v>0.11</v>
      </c>
      <c r="D34" s="2"/>
      <c r="E34" s="2"/>
      <c r="F34" s="2"/>
      <c r="G34" s="2"/>
      <c r="H34" s="2"/>
      <c r="I34" s="2"/>
    </row>
    <row r="35" spans="1:9">
      <c r="A35" s="1" t="s">
        <v>24</v>
      </c>
      <c r="C35" s="7">
        <v>13.65</v>
      </c>
      <c r="D35" s="9"/>
      <c r="E35" s="44"/>
      <c r="F35" s="10"/>
      <c r="G35" s="10"/>
      <c r="H35" s="10"/>
      <c r="I35" s="2"/>
    </row>
    <row r="36" spans="1:9">
      <c r="A36" s="1" t="s">
        <v>25</v>
      </c>
      <c r="C36" s="7">
        <v>7.35</v>
      </c>
      <c r="D36" s="2"/>
      <c r="E36" s="2"/>
      <c r="F36" s="10"/>
      <c r="G36" s="10"/>
      <c r="H36" s="10"/>
      <c r="I36" s="2"/>
    </row>
    <row r="37" spans="1:9">
      <c r="A37" s="1" t="s">
        <v>26</v>
      </c>
      <c r="C37" s="7">
        <v>18.53</v>
      </c>
      <c r="D37" s="2"/>
      <c r="E37" s="2"/>
      <c r="F37" s="10"/>
      <c r="G37" s="10"/>
      <c r="H37" s="10"/>
      <c r="I37" s="2"/>
    </row>
    <row r="38" spans="1:9">
      <c r="A38" s="12" t="s">
        <v>27</v>
      </c>
      <c r="C38" s="19">
        <f>SUM(C34:C37)</f>
        <v>39.64</v>
      </c>
      <c r="D38" s="14"/>
      <c r="E38" s="14"/>
      <c r="F38" s="20"/>
      <c r="G38" s="2"/>
      <c r="H38" s="2"/>
      <c r="I38" s="2"/>
    </row>
    <row r="39" spans="1:9">
      <c r="A39" s="12"/>
      <c r="C39" s="35"/>
      <c r="D39" s="14"/>
      <c r="E39" s="14"/>
      <c r="F39" s="20"/>
      <c r="G39" s="2"/>
      <c r="H39" s="2"/>
      <c r="I39" s="2"/>
    </row>
    <row r="40" spans="1:9">
      <c r="A40" s="6" t="s">
        <v>61</v>
      </c>
      <c r="C40" s="35"/>
      <c r="D40" s="14"/>
      <c r="E40" s="14"/>
      <c r="F40" s="20"/>
      <c r="G40" s="2"/>
      <c r="H40" s="2"/>
      <c r="I40" s="2"/>
    </row>
    <row r="41" spans="1:9">
      <c r="A41" s="36" t="s">
        <v>62</v>
      </c>
      <c r="C41" s="37">
        <v>5.34</v>
      </c>
      <c r="D41" s="14"/>
      <c r="E41" s="14"/>
      <c r="F41" s="20"/>
      <c r="G41" s="2"/>
      <c r="H41" s="2"/>
      <c r="I41" s="2"/>
    </row>
    <row r="42" spans="1:9">
      <c r="A42" s="12" t="s">
        <v>63</v>
      </c>
      <c r="C42" s="19">
        <f>SUM(C41)</f>
        <v>5.34</v>
      </c>
      <c r="D42" s="14"/>
      <c r="E42" s="14"/>
      <c r="F42" s="20"/>
      <c r="G42" s="2"/>
      <c r="H42" s="2"/>
      <c r="I42" s="2"/>
    </row>
    <row r="43" spans="1:9">
      <c r="C43" s="8"/>
      <c r="D43" s="2"/>
      <c r="E43" s="2"/>
      <c r="F43" s="2"/>
      <c r="G43" s="2"/>
      <c r="H43" s="2"/>
      <c r="I43" s="2"/>
    </row>
    <row r="44" spans="1:9">
      <c r="A44" s="4" t="s">
        <v>28</v>
      </c>
      <c r="C44" s="8"/>
      <c r="D44" s="2"/>
      <c r="E44" s="2"/>
      <c r="F44" s="2"/>
      <c r="G44" s="2"/>
      <c r="H44" s="2"/>
      <c r="I44" s="2"/>
    </row>
    <row r="45" spans="1:9">
      <c r="A45" s="42" t="s">
        <v>29</v>
      </c>
      <c r="B45" s="42"/>
      <c r="C45" s="43">
        <v>910</v>
      </c>
      <c r="D45" s="2"/>
      <c r="E45" s="2"/>
      <c r="F45" s="10"/>
      <c r="G45" s="10"/>
      <c r="H45" s="10"/>
      <c r="I45" s="2"/>
    </row>
    <row r="46" spans="1:9">
      <c r="A46" s="1" t="s">
        <v>30</v>
      </c>
      <c r="C46" s="7">
        <v>42</v>
      </c>
      <c r="D46" s="2"/>
      <c r="E46" s="2"/>
      <c r="F46" s="10"/>
      <c r="G46" s="2"/>
      <c r="H46" s="10"/>
      <c r="I46" s="2"/>
    </row>
    <row r="47" spans="1:9">
      <c r="A47" s="1" t="s">
        <v>31</v>
      </c>
      <c r="C47" s="7"/>
      <c r="D47" s="2"/>
      <c r="E47" s="2"/>
      <c r="F47" s="10"/>
      <c r="G47" s="2"/>
      <c r="H47" s="10"/>
      <c r="I47" s="2"/>
    </row>
    <row r="48" spans="1:9">
      <c r="A48" s="1" t="s">
        <v>32</v>
      </c>
      <c r="C48" s="7">
        <v>12.67</v>
      </c>
      <c r="D48" s="2"/>
      <c r="E48" s="2"/>
      <c r="F48" s="10"/>
      <c r="G48" s="2"/>
      <c r="H48" s="10"/>
      <c r="I48" s="2"/>
    </row>
    <row r="49" spans="1:9">
      <c r="A49" s="1" t="s">
        <v>33</v>
      </c>
      <c r="C49" s="8"/>
      <c r="D49" s="2"/>
      <c r="E49" s="2"/>
      <c r="F49" s="2"/>
      <c r="G49" s="2"/>
      <c r="H49" s="2"/>
      <c r="I49" s="2"/>
    </row>
    <row r="50" spans="1:9">
      <c r="A50" s="1" t="s">
        <v>34</v>
      </c>
      <c r="C50" s="7"/>
      <c r="D50" s="21"/>
      <c r="E50" s="21"/>
      <c r="F50" s="2"/>
      <c r="G50" s="2"/>
      <c r="H50" s="2"/>
      <c r="I50" s="2"/>
    </row>
    <row r="51" spans="1:9">
      <c r="A51" s="1" t="s">
        <v>35</v>
      </c>
      <c r="B51" s="7"/>
      <c r="C51" s="7">
        <v>-389.22</v>
      </c>
      <c r="D51" s="2"/>
      <c r="E51" s="2"/>
      <c r="F51" s="10"/>
      <c r="G51" s="10"/>
      <c r="H51" s="10"/>
      <c r="I51" s="2"/>
    </row>
    <row r="52" spans="1:9">
      <c r="A52" s="1" t="s">
        <v>36</v>
      </c>
      <c r="B52" s="7"/>
      <c r="C52" s="7">
        <f>+$C$97</f>
        <v>221.83</v>
      </c>
      <c r="D52" s="2"/>
      <c r="E52" s="2"/>
      <c r="F52" s="10"/>
      <c r="G52" s="10"/>
      <c r="H52" s="10"/>
      <c r="I52" s="2"/>
    </row>
    <row r="53" spans="1:9">
      <c r="C53" s="22"/>
      <c r="D53" s="2"/>
      <c r="E53" s="2"/>
      <c r="F53" s="10"/>
      <c r="G53" s="10"/>
      <c r="H53" s="10"/>
      <c r="I53" s="2"/>
    </row>
    <row r="54" spans="1:9">
      <c r="A54" s="12" t="s">
        <v>37</v>
      </c>
      <c r="C54" s="19">
        <f>SUM(C45:C52)</f>
        <v>797.28</v>
      </c>
      <c r="D54" s="2"/>
      <c r="E54" s="2"/>
      <c r="F54" s="10"/>
      <c r="G54" s="10"/>
      <c r="H54" s="10"/>
      <c r="I54" s="2"/>
    </row>
    <row r="55" spans="1:9" ht="13.5" thickBot="1">
      <c r="A55" s="12" t="s">
        <v>38</v>
      </c>
      <c r="C55" s="18">
        <f>+C54+C42+C38</f>
        <v>842.26</v>
      </c>
      <c r="D55" s="9"/>
      <c r="E55" s="9"/>
      <c r="F55" s="10"/>
      <c r="G55" s="10"/>
      <c r="H55" s="10"/>
      <c r="I55" s="2"/>
    </row>
    <row r="56" spans="1:9" ht="14.25" thickTop="1" thickBot="1">
      <c r="A56" s="23"/>
      <c r="B56" s="23"/>
      <c r="C56" s="23"/>
      <c r="D56" s="2"/>
      <c r="E56" s="2"/>
      <c r="F56" s="2"/>
      <c r="G56" s="2"/>
      <c r="H56" s="2"/>
      <c r="I56" s="2"/>
    </row>
    <row r="57" spans="1:9" ht="13.5" thickTop="1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4"/>
      <c r="B58" s="25"/>
      <c r="C58" s="26"/>
    </row>
    <row r="61" spans="1:9">
      <c r="A61" s="49" t="s">
        <v>39</v>
      </c>
      <c r="B61" s="49"/>
      <c r="C61" s="49"/>
    </row>
    <row r="62" spans="1:9">
      <c r="A62" s="49" t="s">
        <v>1</v>
      </c>
      <c r="B62" s="49"/>
      <c r="C62" s="49"/>
    </row>
    <row r="63" spans="1:9">
      <c r="A63" s="49" t="str">
        <f>+A3</f>
        <v>(Compañía Salvadoreña, Subsidiaria de Inversiones Financieras Atlántida, S.A.)</v>
      </c>
      <c r="B63" s="49"/>
      <c r="C63" s="49"/>
    </row>
    <row r="64" spans="1:9">
      <c r="A64" s="41" t="s">
        <v>2</v>
      </c>
      <c r="B64" s="41"/>
      <c r="C64" s="41"/>
    </row>
    <row r="65" spans="1:3">
      <c r="A65" s="41"/>
      <c r="B65" s="41"/>
      <c r="C65" s="41"/>
    </row>
    <row r="66" spans="1:3">
      <c r="A66" s="49" t="s">
        <v>40</v>
      </c>
      <c r="B66" s="49"/>
      <c r="C66" s="49"/>
    </row>
    <row r="67" spans="1:3">
      <c r="A67" s="41"/>
      <c r="B67" s="41"/>
      <c r="C67" s="41"/>
    </row>
    <row r="68" spans="1:3">
      <c r="A68" s="50" t="s">
        <v>69</v>
      </c>
      <c r="B68" s="50"/>
      <c r="C68" s="50"/>
    </row>
    <row r="69" spans="1:3">
      <c r="A69" s="41"/>
      <c r="B69" s="41"/>
      <c r="C69" s="41"/>
    </row>
    <row r="70" spans="1:3" ht="13.5" thickBot="1">
      <c r="A70" s="45" t="str">
        <f>+A8</f>
        <v>(Cifras en Miles de Dólares de los Estados Unidos de América)</v>
      </c>
      <c r="B70" s="45"/>
      <c r="C70" s="45"/>
    </row>
    <row r="71" spans="1:3" ht="13.5" thickTop="1">
      <c r="A71" s="27"/>
      <c r="B71" s="27"/>
      <c r="C71" s="27"/>
    </row>
    <row r="72" spans="1:3">
      <c r="A72" s="27"/>
      <c r="B72" s="27"/>
      <c r="C72" s="27"/>
    </row>
    <row r="73" spans="1:3">
      <c r="A73" s="27"/>
      <c r="B73" s="27"/>
      <c r="C73" s="27"/>
    </row>
    <row r="74" spans="1:3">
      <c r="A74" s="28" t="s">
        <v>41</v>
      </c>
      <c r="B74" s="27"/>
      <c r="C74" s="34">
        <v>2019</v>
      </c>
    </row>
    <row r="75" spans="1:3">
      <c r="A75" s="27" t="s">
        <v>42</v>
      </c>
      <c r="B75" s="27"/>
      <c r="C75" s="27"/>
    </row>
    <row r="76" spans="1:3">
      <c r="A76" s="27" t="s">
        <v>43</v>
      </c>
      <c r="B76" s="27"/>
      <c r="C76" s="7">
        <v>268.95999999999998</v>
      </c>
    </row>
    <row r="77" spans="1:3">
      <c r="A77" s="27" t="s">
        <v>44</v>
      </c>
      <c r="B77" s="27"/>
      <c r="C77" s="22">
        <v>373.05</v>
      </c>
    </row>
    <row r="78" spans="1:3">
      <c r="A78" s="27"/>
      <c r="B78" s="27"/>
      <c r="C78" s="29">
        <f>SUM(C76:C77)</f>
        <v>642.01</v>
      </c>
    </row>
    <row r="79" spans="1:3">
      <c r="A79" s="28" t="s">
        <v>45</v>
      </c>
      <c r="B79" s="27"/>
      <c r="C79" s="8"/>
    </row>
    <row r="80" spans="1:3">
      <c r="A80" s="27" t="s">
        <v>46</v>
      </c>
      <c r="B80" s="27"/>
      <c r="C80" s="8"/>
    </row>
    <row r="81" spans="1:3">
      <c r="A81" s="27" t="s">
        <v>47</v>
      </c>
      <c r="B81" s="27"/>
      <c r="C81" s="8">
        <v>157.63999999999999</v>
      </c>
    </row>
    <row r="82" spans="1:3">
      <c r="A82" s="27" t="s">
        <v>48</v>
      </c>
      <c r="B82" s="27"/>
      <c r="C82" s="8"/>
    </row>
    <row r="83" spans="1:3">
      <c r="A83" s="27" t="s">
        <v>49</v>
      </c>
      <c r="B83" s="27"/>
      <c r="C83" s="38">
        <v>254.94</v>
      </c>
    </row>
    <row r="84" spans="1:3">
      <c r="A84" s="27" t="s">
        <v>50</v>
      </c>
      <c r="B84" s="27"/>
      <c r="C84" s="8">
        <v>11.94</v>
      </c>
    </row>
    <row r="85" spans="1:3">
      <c r="A85" s="27"/>
      <c r="B85" s="27"/>
      <c r="C85" s="38">
        <f>SUM(C81:C84)</f>
        <v>424.52</v>
      </c>
    </row>
    <row r="86" spans="1:3">
      <c r="A86" s="30" t="s">
        <v>51</v>
      </c>
      <c r="B86" s="27"/>
      <c r="C86" s="29">
        <f>+C78-C85</f>
        <v>217.49</v>
      </c>
    </row>
    <row r="87" spans="1:3">
      <c r="A87" s="27" t="s">
        <v>52</v>
      </c>
      <c r="B87" s="27"/>
      <c r="C87" s="7"/>
    </row>
    <row r="88" spans="1:3">
      <c r="A88" s="31" t="s">
        <v>53</v>
      </c>
      <c r="B88" s="27"/>
      <c r="C88" s="8"/>
    </row>
    <row r="89" spans="1:3" hidden="1">
      <c r="A89" s="27" t="s">
        <v>65</v>
      </c>
      <c r="B89" s="27"/>
      <c r="C89" s="8"/>
    </row>
    <row r="90" spans="1:3">
      <c r="A90" s="27" t="s">
        <v>54</v>
      </c>
      <c r="B90" s="27"/>
      <c r="C90" s="22">
        <v>10.07</v>
      </c>
    </row>
    <row r="91" spans="1:3">
      <c r="A91" s="27" t="s">
        <v>55</v>
      </c>
      <c r="B91" s="27"/>
      <c r="C91" s="32">
        <f>+C86+C89+C90</f>
        <v>227.56</v>
      </c>
    </row>
    <row r="92" spans="1:3">
      <c r="A92" s="27"/>
      <c r="B92" s="27"/>
      <c r="C92" s="32"/>
    </row>
    <row r="93" spans="1:3">
      <c r="A93" s="31" t="s">
        <v>56</v>
      </c>
      <c r="B93" s="27"/>
      <c r="C93" s="32"/>
    </row>
    <row r="94" spans="1:3">
      <c r="A94" s="27" t="s">
        <v>57</v>
      </c>
      <c r="B94" s="27"/>
      <c r="C94" s="8">
        <v>0.26</v>
      </c>
    </row>
    <row r="95" spans="1:3">
      <c r="A95" s="27" t="s">
        <v>58</v>
      </c>
      <c r="B95" s="27"/>
      <c r="C95" s="22">
        <v>5.47</v>
      </c>
    </row>
    <row r="96" spans="1:3">
      <c r="A96" s="27"/>
      <c r="B96" s="27"/>
      <c r="C96" s="32">
        <f>SUM(C94:C95)</f>
        <v>5.7299999999999995</v>
      </c>
    </row>
    <row r="97" spans="1:3">
      <c r="A97" s="30" t="s">
        <v>59</v>
      </c>
      <c r="B97" s="27"/>
      <c r="C97" s="39">
        <f>+C91-C96</f>
        <v>221.83</v>
      </c>
    </row>
    <row r="98" spans="1:3" ht="13.5" thickBot="1">
      <c r="A98" s="33"/>
      <c r="B98" s="33"/>
      <c r="C98" s="33"/>
    </row>
    <row r="99" spans="1:3" ht="13.5" thickTop="1"/>
  </sheetData>
  <mergeCells count="12">
    <mergeCell ref="A70:C70"/>
    <mergeCell ref="A1:C1"/>
    <mergeCell ref="A2:C2"/>
    <mergeCell ref="A3:C3"/>
    <mergeCell ref="A6:C6"/>
    <mergeCell ref="A7:C7"/>
    <mergeCell ref="A8:C8"/>
    <mergeCell ref="A61:C61"/>
    <mergeCell ref="A62:C62"/>
    <mergeCell ref="A63:C63"/>
    <mergeCell ref="A66:C66"/>
    <mergeCell ref="A68:C68"/>
  </mergeCells>
  <pageMargins left="1.1023622047244095" right="0.70866141732283472" top="0.74803149606299213" bottom="0.7480314960629921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Jacqueline Lissette Olmedo Gonzalez</cp:lastModifiedBy>
  <cp:lastPrinted>2017-05-03T21:02:45Z</cp:lastPrinted>
  <dcterms:created xsi:type="dcterms:W3CDTF">2017-02-09T22:50:33Z</dcterms:created>
  <dcterms:modified xsi:type="dcterms:W3CDTF">2019-11-06T22:32:02Z</dcterms:modified>
</cp:coreProperties>
</file>