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<sst xmlns="http://schemas.openxmlformats.org/spreadsheetml/2006/main" count="73" uniqueCount="65">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</sst>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84" zoomScaleNormal="115" zoomScaleSheetLayoutView="84" zoomScalePageLayoutView="0" workbookViewId="0" topLeftCell="A22">
      <selection activeCell="C14" sqref="C14:C19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ESTAFIBO_NVO_201908</v>
      </c>
      <c r="F1" s="3" t="str">
        <f>RIGHT(E1,6)</f>
        <v>201908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43708</v>
      </c>
      <c r="F3" s="3" t="str">
        <f>LEFT(F1,4)</f>
        <v>2019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agosto de 2019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2019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3028.1</v>
      </c>
    </row>
    <row r="15" spans="1:3" ht="12.75">
      <c r="A15" s="46" t="s">
        <v>35</v>
      </c>
      <c r="C15" s="53">
        <v>2.8</v>
      </c>
    </row>
    <row r="16" spans="1:3" ht="12.75">
      <c r="A16" s="46" t="s">
        <v>36</v>
      </c>
      <c r="C16" s="53">
        <v>38846.2</v>
      </c>
    </row>
    <row r="17" spans="1:3" ht="12.75">
      <c r="A17" s="46" t="s">
        <v>37</v>
      </c>
      <c r="C17" s="53">
        <v>5429.2</v>
      </c>
    </row>
    <row r="18" spans="1:3" ht="12.75">
      <c r="A18" s="46" t="s">
        <v>38</v>
      </c>
      <c r="B18" s="12"/>
      <c r="C18" s="53">
        <v>17221.8</v>
      </c>
    </row>
    <row r="19" spans="1:3" ht="12.75">
      <c r="A19" s="46" t="s">
        <v>39</v>
      </c>
      <c r="C19" s="54">
        <v>6626.5</v>
      </c>
    </row>
    <row r="20" spans="1:3" ht="12.75">
      <c r="A20" s="45"/>
      <c r="C20" s="53">
        <f>SUM(C14:C19)</f>
        <v>71154.59999999999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547.8</v>
      </c>
    </row>
    <row r="23" spans="1:3" ht="12.75">
      <c r="A23" s="46" t="s">
        <v>42</v>
      </c>
      <c r="C23" s="54">
        <v>5250.5</v>
      </c>
    </row>
    <row r="24" spans="1:3" ht="12.75">
      <c r="A24" s="45"/>
      <c r="B24" s="12"/>
      <c r="C24" s="53">
        <f>SUM(C22:C23)</f>
        <v>5798.3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1054.5</v>
      </c>
    </row>
    <row r="27" spans="1:3" ht="13.5" thickBot="1">
      <c r="A27" s="47" t="s">
        <v>45</v>
      </c>
      <c r="C27" s="55">
        <f>+C26+C24+C20</f>
        <v>78007.4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2867.1</v>
      </c>
    </row>
    <row r="32" spans="1:3" ht="12.75">
      <c r="A32" s="46" t="s">
        <v>49</v>
      </c>
      <c r="C32" s="53">
        <v>5995.6</v>
      </c>
    </row>
    <row r="33" spans="1:3" ht="12.75">
      <c r="A33" s="46" t="s">
        <v>50</v>
      </c>
      <c r="C33" s="53">
        <v>2166.5</v>
      </c>
    </row>
    <row r="34" spans="1:3" ht="12.75">
      <c r="A34" s="45"/>
      <c r="C34" s="56">
        <f>SUM(C31:C33)</f>
        <v>11029.2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2646.9</v>
      </c>
    </row>
    <row r="37" spans="1:3" ht="12.75">
      <c r="A37" s="46" t="s">
        <v>0</v>
      </c>
      <c r="C37" s="53">
        <v>251</v>
      </c>
    </row>
    <row r="38" spans="1:3" ht="12.75">
      <c r="A38" s="46" t="s">
        <v>53</v>
      </c>
      <c r="C38" s="54">
        <v>3323</v>
      </c>
    </row>
    <row r="39" spans="1:3" ht="12.75">
      <c r="A39" s="45"/>
      <c r="C39" s="56">
        <f>SUM(C36:C38)</f>
        <v>6220.9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15138.8</v>
      </c>
    </row>
    <row r="42" spans="1:3" ht="12.75">
      <c r="A42" s="46" t="s">
        <v>56</v>
      </c>
      <c r="B42" s="12"/>
      <c r="C42" s="53">
        <v>15900.9</v>
      </c>
    </row>
    <row r="43" spans="1:3" ht="12.75">
      <c r="A43" s="46" t="s">
        <v>57</v>
      </c>
      <c r="C43" s="53">
        <v>5964.3</v>
      </c>
    </row>
    <row r="44" spans="1:3" ht="12.75">
      <c r="A44" s="45"/>
      <c r="C44" s="56">
        <f>SUM(C41:C43)</f>
        <v>37004</v>
      </c>
    </row>
    <row r="45" spans="1:3" ht="12.75">
      <c r="A45" s="47" t="s">
        <v>58</v>
      </c>
      <c r="C45" s="56">
        <f>C34+C39+C44</f>
        <v>54254.1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8753.3</v>
      </c>
    </row>
    <row r="50" spans="1:3" ht="12.75">
      <c r="A50" s="48" t="s">
        <v>62</v>
      </c>
      <c r="B50" s="12"/>
      <c r="C50" s="56">
        <f>SUM(C48:C49)</f>
        <v>23753.3</v>
      </c>
    </row>
    <row r="51" spans="1:3" ht="13.5" thickBot="1">
      <c r="A51" s="48" t="s">
        <v>63</v>
      </c>
      <c r="C51" s="55">
        <f>C45+C50</f>
        <v>78007.4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agosto de 2019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2019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74173.6</v>
      </c>
    </row>
    <row r="79" spans="1:3" ht="12.75">
      <c r="A79" s="41" t="s">
        <v>12</v>
      </c>
      <c r="C79" s="32">
        <v>53356.4</v>
      </c>
    </row>
    <row r="80" spans="1:3" ht="12.75">
      <c r="A80" s="27" t="s">
        <v>13</v>
      </c>
      <c r="C80" s="32">
        <v>7804.5</v>
      </c>
    </row>
    <row r="81" spans="1:3" ht="12.75">
      <c r="A81" s="27" t="s">
        <v>14</v>
      </c>
      <c r="C81" s="32">
        <v>7827.7</v>
      </c>
    </row>
    <row r="82" spans="1:3" ht="12.75">
      <c r="A82" s="27" t="s">
        <v>15</v>
      </c>
      <c r="C82" s="32">
        <v>3491.3</v>
      </c>
    </row>
    <row r="83" spans="1:3" ht="12.75">
      <c r="A83" s="27" t="s">
        <v>16</v>
      </c>
      <c r="C83" s="33">
        <v>1693.7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65433.100000000006</v>
      </c>
    </row>
    <row r="86" spans="1:3" ht="12.75">
      <c r="A86" s="26" t="s">
        <v>1</v>
      </c>
      <c r="C86" s="32">
        <v>26990</v>
      </c>
    </row>
    <row r="87" spans="1:3" ht="12.75">
      <c r="A87" s="26" t="s">
        <v>18</v>
      </c>
      <c r="B87" s="24"/>
      <c r="C87" s="32">
        <v>20879</v>
      </c>
    </row>
    <row r="88" spans="1:3" ht="12.75">
      <c r="A88" s="26" t="s">
        <v>19</v>
      </c>
      <c r="B88" s="12"/>
      <c r="C88" s="32">
        <v>11009.3</v>
      </c>
    </row>
    <row r="89" spans="1:3" ht="12.75">
      <c r="A89" s="27" t="s">
        <v>20</v>
      </c>
      <c r="C89" s="33">
        <v>6554.8</v>
      </c>
    </row>
    <row r="90" spans="1:3" ht="12.75">
      <c r="A90" s="28" t="s">
        <v>21</v>
      </c>
      <c r="B90" s="42"/>
      <c r="C90" s="35">
        <v>650.8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8089.7</v>
      </c>
    </row>
    <row r="93" spans="1:3" ht="12.75">
      <c r="A93" s="43" t="s">
        <v>23</v>
      </c>
      <c r="B93" s="27"/>
      <c r="C93" s="31">
        <f>SUM(C94:C95)</f>
        <v>5853.499999999999</v>
      </c>
    </row>
    <row r="94" spans="1:3" ht="12.75">
      <c r="A94" s="27" t="s">
        <v>24</v>
      </c>
      <c r="C94" s="34">
        <v>44.7</v>
      </c>
    </row>
    <row r="95" spans="1:5" s="12" customFormat="1" ht="12.75">
      <c r="A95" s="27" t="s">
        <v>25</v>
      </c>
      <c r="C95" s="31">
        <f>6610.9-706.3-95.8</f>
        <v>5808.799999999999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2236.2000000000007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1130.6</v>
      </c>
      <c r="D98" s="29"/>
      <c r="E98" s="29"/>
    </row>
    <row r="99" spans="1:5" ht="12.75">
      <c r="A99" s="43" t="s">
        <v>28</v>
      </c>
      <c r="B99" s="27"/>
      <c r="C99" s="36">
        <f>+C96+C98</f>
        <v>3366.8000000000006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-706.3</v>
      </c>
      <c r="D101" s="29"/>
      <c r="E101" s="29"/>
    </row>
    <row r="102" spans="1:5" ht="12.75">
      <c r="A102" s="27" t="s">
        <v>30</v>
      </c>
      <c r="B102" s="27"/>
      <c r="C102" s="38">
        <v>-95.8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2564.7000000000007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2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2019-11-07T15:04:21Z</cp:lastPrinted>
  <dcterms:created xsi:type="dcterms:W3CDTF">2003-07-30T00:13:08Z</dcterms:created>
  <dcterms:modified xsi:type="dcterms:W3CDTF">2019-11-07T15:05:04Z</dcterms:modified>
  <cp:category/>
  <cp:version/>
  <cp:contentType/>
  <cp:contentStatus/>
</cp:coreProperties>
</file>