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9\Septiembre2019\"/>
    </mc:Choice>
  </mc:AlternateContent>
  <xr:revisionPtr revIDLastSave="0" documentId="13_ncr:1_{A70C8CF2-BC35-4F42-A35B-5C780E1190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F83" i="1" l="1"/>
  <c r="F18" i="1" l="1"/>
  <c r="F38" i="1" l="1"/>
  <c r="F32" i="1" l="1"/>
  <c r="F26" i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<sst xmlns="http://schemas.openxmlformats.org/spreadsheetml/2006/main" count="75" uniqueCount="72">
  <si>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</si>
  <si>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</si>
  <si>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</si>
  <si>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</si>
  <si>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</si>
  <si>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</si>
  <si>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</si>
  <si>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</si>
  <si>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</si>
  <si>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</si>
  <si>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</si>
  <si>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</si>
  <si>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</si>
  <si>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</si>
  <si>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</si>
  <si>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</si>
  <si>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</si>
  <si>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</si>
  <si>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</si>
  <si>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</si>
  <si>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</si>
  <si>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</si>
  <si>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</si>
  <si>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</si>
  <si>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</si>
  <si>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</si>
  <si>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</si>
  <si>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</si>
  <si>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</si>
  <si>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</si>
  <si>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</si>
  <si>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</si>
  <si>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</si>
  <si>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</si>
  <si>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</si>
  <si>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</si>
  <si>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</si>
  <si>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</si>
  <si>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</si>
  <si>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</si>
  <si>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</si>
  <si>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</si>
  <si>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</si>
  <si>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</si>
  <si>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Al 31 de enero de 2019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</si>
  <si>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</si>
  <si>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</si>
  <si>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</si>
  <si>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</si>
  <si>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</si>
  <si>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</si>
  <si>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</si>
  <si>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</si>
  <si>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</si>
  <si>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</si>
  <si>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</si>
  <si>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</si>
  <si>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</si>
  <si>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</si>
  <si>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</si>
  <si>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Pérdida del período</t>
  </si>
  <si>
    <t>Balance general (no auditado)</t>
  </si>
  <si>
    <t>Estado de resultado (no auditado)</t>
  </si>
  <si>
    <t>Por el periodo del 1 enero al 30 de septiembre de 2019</t>
  </si>
  <si>
    <t>Federico José Parker Soto                    Ernesto Francisco Fernández Lang          José Arnoldo Arriaza Saavedra</t>
  </si>
  <si>
    <t xml:space="preserve">   Alberto Dobles Montealegre                Francisco Enrique Cáceres Prunera                René Alcides Fabián Pérez</t>
  </si>
  <si>
    <t xml:space="preserve">     Director Presidente                                  Director Vicepresidente                     Director Secretario en funciones</t>
  </si>
  <si>
    <t xml:space="preserve"> Director Externo en funciones                             Gerente General                                       Contador General</t>
  </si>
  <si>
    <t>Federico José Parker Soto                    Ernesto Francisco Fernández Lang         José Arnoldo Arriaza Saavedra</t>
  </si>
  <si>
    <t xml:space="preserve">     Director Presidente                                  Director Vicepresidente                   Director Secretario en funciones</t>
  </si>
  <si>
    <t xml:space="preserve">  Alberto Dobles Montealegre                Francisco Enrique Cáceres Prunera               René Alcides Fabián Pérez</t>
  </si>
  <si>
    <t>Director Externo en funciones                            Gerente General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</si>
</sst>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50" zoomScale="87" zoomScaleNormal="87" workbookViewId="0">
      <selection activeCell="C59" sqref="C5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44</v>
      </c>
      <c r="L1" s="4" t="s">
        <v>0</v>
      </c>
    </row>
    <row r="2" spans="1:12" s="4" customFormat="1" ht="17.25" customHeight="1">
      <c r="A2" s="44" t="s">
        <v>1</v>
      </c>
      <c r="B2" s="44"/>
      <c r="C2" s="44"/>
      <c r="D2" s="44"/>
      <c r="E2" s="44"/>
      <c r="F2" s="44"/>
      <c r="G2" s="5"/>
      <c r="H2" s="3"/>
      <c r="I2" s="3"/>
      <c r="J2" s="3"/>
      <c r="K2" s="4" t="s">
        <v>49</v>
      </c>
      <c r="L2" s="4" t="s">
        <v>2</v>
      </c>
    </row>
    <row r="3" spans="1:12" s="4" customFormat="1" ht="17.25" customHeight="1">
      <c r="A3" s="46" t="s">
        <v>3</v>
      </c>
      <c r="B3" s="46"/>
      <c r="C3" s="46"/>
      <c r="D3" s="46"/>
      <c r="E3" s="46"/>
      <c r="F3" s="46"/>
      <c r="G3" s="5"/>
      <c r="H3" s="3"/>
      <c r="I3" s="3"/>
      <c r="J3" s="3"/>
      <c r="K3" s="4" t="s">
        <v>50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51</v>
      </c>
      <c r="L4" s="4" t="s">
        <v>5</v>
      </c>
    </row>
    <row r="5" spans="1:12" s="4" customFormat="1" ht="17.25" customHeight="1">
      <c r="A5" s="44" t="s">
        <v>61</v>
      </c>
      <c r="B5" s="44"/>
      <c r="C5" s="44"/>
      <c r="D5" s="44"/>
      <c r="E5" s="44"/>
      <c r="F5" s="44"/>
      <c r="G5" s="2"/>
      <c r="H5" s="3"/>
      <c r="I5" s="3"/>
      <c r="J5" s="3"/>
      <c r="K5" s="4" t="s">
        <v>52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53</v>
      </c>
    </row>
    <row r="7" spans="1:12" s="4" customFormat="1" ht="17.25" customHeight="1">
      <c r="A7" s="46" t="str">
        <f>+K9</f>
        <v>Al 30 septiembre de 2019</v>
      </c>
      <c r="B7" s="46"/>
      <c r="C7" s="46"/>
      <c r="D7" s="46"/>
      <c r="E7" s="46"/>
      <c r="F7" s="46"/>
      <c r="G7" s="2"/>
      <c r="H7" s="3"/>
      <c r="I7" s="3"/>
      <c r="J7" s="3"/>
      <c r="K7" s="4" t="s">
        <v>54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55</v>
      </c>
    </row>
    <row r="9" spans="1:12" s="4" customFormat="1" ht="17.25" customHeight="1">
      <c r="A9" s="46" t="s">
        <v>6</v>
      </c>
      <c r="B9" s="46"/>
      <c r="C9" s="46"/>
      <c r="D9" s="46"/>
      <c r="E9" s="46"/>
      <c r="F9" s="46"/>
      <c r="G9" s="2"/>
      <c r="H9" s="3"/>
      <c r="I9" s="3"/>
      <c r="J9" s="3"/>
      <c r="K9" s="4" t="s">
        <v>56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57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58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</row>
    <row r="13" spans="1:12" s="4" customFormat="1" ht="17.25" customHeight="1">
      <c r="A13" s="9" t="s">
        <v>7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8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2"/>
      <c r="E15" s="12"/>
      <c r="F15" s="36">
        <v>22029</v>
      </c>
      <c r="G15" s="2"/>
      <c r="H15" s="3"/>
      <c r="I15" s="3"/>
      <c r="J15" s="3"/>
    </row>
    <row r="16" spans="1:12" s="4" customFormat="1" ht="17.25" customHeight="1">
      <c r="A16" s="1"/>
      <c r="B16" s="1" t="s">
        <v>42</v>
      </c>
      <c r="C16" s="1"/>
      <c r="D16" s="12"/>
      <c r="E16" s="12"/>
      <c r="F16" s="14">
        <v>100</v>
      </c>
      <c r="G16" s="2"/>
      <c r="H16" s="3"/>
      <c r="I16" s="3"/>
      <c r="J16" s="3"/>
    </row>
    <row r="17" spans="1:32" ht="17.25" customHeight="1">
      <c r="B17" s="1" t="s">
        <v>46</v>
      </c>
      <c r="D17" s="12"/>
      <c r="E17" s="12"/>
      <c r="F17" s="16">
        <v>48968.9</v>
      </c>
    </row>
    <row r="18" spans="1:32" ht="17.25" customHeight="1">
      <c r="D18" s="12"/>
      <c r="E18" s="12"/>
      <c r="F18" s="37">
        <f>SUM(F15:F17)</f>
        <v>71097.899999999994</v>
      </c>
    </row>
    <row r="19" spans="1:32" ht="17.25" customHeight="1">
      <c r="D19" s="12"/>
      <c r="E19" s="12"/>
      <c r="F19" s="14"/>
    </row>
    <row r="20" spans="1:32" ht="17.25" customHeight="1">
      <c r="A20" s="11" t="s">
        <v>10</v>
      </c>
      <c r="D20" s="12"/>
      <c r="E20" s="12"/>
      <c r="F20" s="35"/>
    </row>
    <row r="21" spans="1:32" ht="17.25" customHeight="1">
      <c r="B21" s="1" t="s">
        <v>39</v>
      </c>
      <c r="D21" s="12"/>
      <c r="E21" s="12"/>
      <c r="F21" s="16">
        <v>2241.8000000000002</v>
      </c>
    </row>
    <row r="22" spans="1:32" ht="17.25" customHeight="1">
      <c r="D22" s="12"/>
      <c r="E22" s="12"/>
      <c r="F22" s="14"/>
    </row>
    <row r="23" spans="1:32" ht="17.25" customHeight="1">
      <c r="A23" s="11" t="s">
        <v>11</v>
      </c>
      <c r="D23" s="12"/>
      <c r="E23" s="12"/>
      <c r="F23" s="14"/>
    </row>
    <row r="24" spans="1:32" ht="17.25" customHeight="1">
      <c r="B24" s="1" t="s">
        <v>40</v>
      </c>
      <c r="D24" s="12"/>
      <c r="E24" s="12"/>
      <c r="F24" s="16">
        <v>189.6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12</v>
      </c>
      <c r="D26" s="12"/>
      <c r="E26" s="12"/>
      <c r="F26" s="17">
        <f>+F18+F21+F24</f>
        <v>73529.3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13</v>
      </c>
      <c r="D28" s="12"/>
      <c r="E28" s="12"/>
      <c r="F28" s="14"/>
    </row>
    <row r="29" spans="1:32" ht="17.25" customHeight="1">
      <c r="A29" s="11" t="s">
        <v>14</v>
      </c>
      <c r="D29" s="12"/>
      <c r="E29" s="12"/>
      <c r="F29" s="39"/>
      <c r="G29" s="13"/>
    </row>
    <row r="30" spans="1:32" ht="17.25" customHeight="1">
      <c r="A30" s="9"/>
      <c r="B30" s="1" t="s">
        <v>15</v>
      </c>
      <c r="D30" s="12"/>
      <c r="E30" s="12"/>
      <c r="F30" s="36">
        <v>62363.8</v>
      </c>
    </row>
    <row r="31" spans="1:32" s="4" customFormat="1" ht="17.25" customHeight="1">
      <c r="A31" s="9"/>
      <c r="B31" s="1" t="s">
        <v>16</v>
      </c>
      <c r="C31" s="1"/>
      <c r="D31" s="12"/>
      <c r="E31" s="12"/>
      <c r="F31" s="16">
        <v>145.5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62509.3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17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2"/>
      <c r="E35" s="12"/>
      <c r="F35" s="14">
        <v>855.6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2"/>
      <c r="E36" s="12"/>
      <c r="F36" s="14">
        <v>430.3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2"/>
      <c r="E37" s="12"/>
      <c r="F37" s="16">
        <v>1865.5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3151.4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21</v>
      </c>
      <c r="B39" s="1"/>
      <c r="C39" s="1"/>
      <c r="D39" s="12"/>
      <c r="E39" s="12"/>
      <c r="F39" s="15">
        <f>+F32+F38</f>
        <v>65660.7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3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22</v>
      </c>
      <c r="D41" s="12"/>
      <c r="E41" s="12"/>
      <c r="F41" s="15">
        <f>SUM(F42:F43)</f>
        <v>7868.6</v>
      </c>
    </row>
    <row r="42" spans="1:32" ht="17.25" customHeight="1">
      <c r="B42" s="1" t="s">
        <v>23</v>
      </c>
      <c r="D42" s="12"/>
      <c r="E42" s="12"/>
      <c r="F42" s="14">
        <v>7390.3</v>
      </c>
    </row>
    <row r="43" spans="1:32" ht="17.25" customHeight="1">
      <c r="B43" s="1" t="s">
        <v>43</v>
      </c>
      <c r="D43" s="12"/>
      <c r="E43" s="12"/>
      <c r="F43" s="14">
        <v>478.3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24</v>
      </c>
      <c r="D45" s="12"/>
      <c r="E45" s="12"/>
      <c r="F45" s="20">
        <f>+F39+F41</f>
        <v>73529.3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68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69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70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71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1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3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62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63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6" t="s">
        <v>25</v>
      </c>
      <c r="B72" s="46"/>
      <c r="C72" s="46"/>
      <c r="D72" s="46"/>
      <c r="E72" s="46"/>
      <c r="F72" s="4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26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27</v>
      </c>
      <c r="C78" s="28"/>
      <c r="D78" s="8"/>
      <c r="E78" s="8"/>
      <c r="F78" s="36">
        <v>12479.3</v>
      </c>
      <c r="G78" s="30"/>
    </row>
    <row r="79" spans="1:32" ht="17.25" customHeight="1">
      <c r="A79" s="28"/>
      <c r="B79" s="28" t="s">
        <v>28</v>
      </c>
      <c r="C79" s="28"/>
      <c r="D79" s="8"/>
      <c r="E79" s="8"/>
      <c r="F79" s="14">
        <v>767.5</v>
      </c>
      <c r="G79" s="30"/>
    </row>
    <row r="80" spans="1:32" ht="17.25" customHeight="1">
      <c r="A80" s="28"/>
      <c r="B80" s="28" t="s">
        <v>41</v>
      </c>
      <c r="C80" s="28"/>
      <c r="D80" s="8"/>
      <c r="E80" s="8"/>
      <c r="F80" s="14">
        <v>8.1999999999999993</v>
      </c>
      <c r="G80" s="30"/>
    </row>
    <row r="81" spans="1:13" ht="17.25" customHeight="1">
      <c r="A81" s="28"/>
      <c r="B81" s="28" t="s">
        <v>29</v>
      </c>
      <c r="C81" s="28"/>
      <c r="D81" s="8"/>
      <c r="E81" s="8"/>
      <c r="F81" s="14">
        <v>403.7</v>
      </c>
      <c r="G81" s="30"/>
    </row>
    <row r="82" spans="1:13" ht="17.25" customHeight="1">
      <c r="A82" s="28"/>
      <c r="B82" s="28" t="s">
        <v>30</v>
      </c>
      <c r="C82" s="28"/>
      <c r="D82" s="8"/>
      <c r="E82" s="8"/>
      <c r="F82" s="16">
        <v>108.6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13767.300000000001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31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32</v>
      </c>
      <c r="C86" s="28"/>
      <c r="D86" s="8"/>
      <c r="E86" s="8"/>
      <c r="F86" s="14">
        <v>2320.1999999999998</v>
      </c>
      <c r="G86" s="30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6">
        <v>240.4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2560.6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33</v>
      </c>
      <c r="B90" s="28"/>
      <c r="C90" s="28"/>
      <c r="D90" s="8"/>
      <c r="E90" s="8"/>
      <c r="F90" s="16">
        <v>5083.5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7644.1</v>
      </c>
      <c r="G91" s="30"/>
      <c r="K91" s="3"/>
      <c r="L91" s="3"/>
      <c r="M91" s="3"/>
    </row>
    <row r="92" spans="1:13" ht="17.25" customHeight="1">
      <c r="A92" s="27" t="s">
        <v>34</v>
      </c>
      <c r="B92" s="28"/>
      <c r="C92" s="28"/>
      <c r="D92" s="8"/>
      <c r="E92" s="8"/>
      <c r="F92" s="32">
        <f>+F83-F88-F90</f>
        <v>6123.2000000000007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35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36</v>
      </c>
      <c r="C95" s="28"/>
      <c r="D95" s="12"/>
      <c r="F95" s="14">
        <v>4197.8</v>
      </c>
      <c r="G95" s="30"/>
      <c r="K95" s="3"/>
      <c r="L95" s="3"/>
      <c r="M95" s="3"/>
    </row>
    <row r="96" spans="1:13" ht="17.25" customHeight="1">
      <c r="A96" s="28"/>
      <c r="B96" s="28" t="s">
        <v>37</v>
      </c>
      <c r="C96" s="28"/>
      <c r="D96" s="12"/>
      <c r="E96" s="12"/>
      <c r="F96" s="14">
        <v>2678.3</v>
      </c>
      <c r="G96" s="30"/>
      <c r="K96" s="3"/>
      <c r="L96" s="3"/>
      <c r="M96" s="3"/>
    </row>
    <row r="97" spans="1:32">
      <c r="A97" s="28"/>
      <c r="B97" s="28" t="s">
        <v>38</v>
      </c>
      <c r="C97" s="28"/>
      <c r="D97" s="12"/>
      <c r="E97" s="12"/>
      <c r="F97" s="16">
        <v>573.1</v>
      </c>
      <c r="G97" s="30"/>
    </row>
    <row r="98" spans="1:32">
      <c r="A98" s="28"/>
      <c r="B98" s="28"/>
      <c r="C98" s="28"/>
      <c r="D98" s="12"/>
      <c r="E98" s="12"/>
      <c r="F98" s="37">
        <f>SUM(F95:F97)</f>
        <v>7449.2000000000007</v>
      </c>
      <c r="G98" s="30"/>
    </row>
    <row r="99" spans="1:32">
      <c r="A99" s="27" t="s">
        <v>45</v>
      </c>
      <c r="B99" s="28"/>
      <c r="C99" s="28"/>
      <c r="F99" s="30">
        <f>+F92-F98</f>
        <v>-1326</v>
      </c>
      <c r="G99" s="34"/>
    </row>
    <row r="100" spans="1:32">
      <c r="B100" s="28" t="s">
        <v>47</v>
      </c>
      <c r="C100" s="28"/>
      <c r="D100" s="12"/>
      <c r="E100" s="12"/>
      <c r="F100" s="16">
        <v>831.4</v>
      </c>
      <c r="G100" s="30"/>
    </row>
    <row r="101" spans="1:32" ht="18" thickBot="1">
      <c r="A101" s="27" t="s">
        <v>60</v>
      </c>
      <c r="B101" s="28"/>
      <c r="C101" s="28"/>
      <c r="F101" s="43">
        <f>+F99+F100</f>
        <v>-494.6</v>
      </c>
      <c r="G101" s="35"/>
    </row>
    <row r="102" spans="1:32" hidden="1">
      <c r="A102" s="27"/>
      <c r="B102" s="28" t="s">
        <v>59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+F101-F102</f>
        <v>-494.6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64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66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65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67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092019</vt:lpstr>
      <vt:lpstr>'092019'!Área_de_impresión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2019-10-24T22:26:45Z</cp:lastPrinted>
  <dcterms:created xsi:type="dcterms:W3CDTF">2017-12-27T22:00:56Z</dcterms:created>
  <dcterms:modified xsi:type="dcterms:W3CDTF">2019-10-24T22:29:28Z</dcterms:modified>
</cp:coreProperties>
</file>