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09 SEPTIEMBRE  2019\Nueva carpeta\"/>
    </mc:Choice>
  </mc:AlternateContent>
  <bookViews>
    <workbookView xWindow="0" yWindow="0" windowWidth="19200" windowHeight="10905" activeTab="1"/>
  </bookViews>
  <sheets>
    <sheet name="B G. 09 2019" sheetId="5" r:id="rId1"/>
    <sheet name="E R. 09 2019" sheetId="6" r:id="rId2"/>
  </sheets>
  <definedNames>
    <definedName name="_xlnm.Print_Area" localSheetId="0">'B G. 09 2019'!$A$1:$G$86</definedName>
  </definedNames>
  <calcPr calcId="162913"/>
</workbook>
</file>

<file path=xl/calcChain.xml><?xml version="1.0" encoding="utf-8"?>
<calcChain xmlns="http://schemas.openxmlformats.org/spreadsheetml/2006/main">
  <c r="F27" i="6" l="1"/>
  <c r="E47" i="5" l="1"/>
  <c r="E51" i="5" s="1"/>
  <c r="E45" i="5"/>
  <c r="F43" i="6" l="1"/>
  <c r="F26" i="6"/>
  <c r="D18" i="6"/>
  <c r="E7" i="5" l="1"/>
  <c r="E16" i="5"/>
  <c r="E19" i="5" l="1"/>
  <c r="D10" i="6"/>
  <c r="D19" i="6" s="1"/>
  <c r="E36" i="5" l="1"/>
  <c r="E22" i="5"/>
  <c r="E27" i="5" s="1"/>
  <c r="F10" i="6" l="1"/>
  <c r="E34" i="5" l="1"/>
  <c r="E41" i="5" s="1"/>
  <c r="E42" i="5" s="1"/>
  <c r="E32" i="5"/>
  <c r="E30" i="5"/>
  <c r="C58" i="5" l="1"/>
  <c r="E56" i="5" s="1"/>
  <c r="C55" i="5"/>
  <c r="E54" i="5" s="1"/>
  <c r="E60" i="5" s="1"/>
  <c r="E62" i="5" s="1"/>
  <c r="F18" i="6" l="1"/>
  <c r="F19" i="6" s="1"/>
  <c r="F38" i="6" l="1"/>
  <c r="F44" i="6" l="1"/>
  <c r="D27" i="6"/>
  <c r="D44" i="6" s="1"/>
  <c r="D39" i="6" l="1"/>
  <c r="F39" i="6"/>
</calcChain>
</file>

<file path=xl/sharedStrings.xml><?xml version="1.0" encoding="utf-8"?>
<sst xmlns="http://schemas.openxmlformats.org/spreadsheetml/2006/main" count="92" uniqueCount="88">
  <si>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</si>
  <si>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</si>
  <si>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</si>
  <si>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</si>
  <si>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</si>
  <si>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</si>
  <si>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</si>
  <si>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</si>
  <si>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</si>
  <si>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</si>
  <si>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</si>
  <si>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</si>
  <si>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</si>
  <si>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</si>
  <si>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</si>
  <si>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</si>
  <si>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</si>
  <si>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</si>
  <si>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</si>
  <si>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</si>
  <si>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</si>
  <si>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</si>
  <si>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</si>
  <si>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</si>
  <si>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</si>
  <si>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</si>
  <si>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</si>
  <si>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</si>
  <si>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</si>
  <si>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</si>
  <si>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</si>
  <si>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</si>
  <si>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</si>
  <si>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</si>
  <si>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</si>
  <si>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</si>
  <si>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</si>
  <si>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</si>
  <si>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</si>
  <si>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</si>
  <si>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</si>
  <si>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</si>
  <si>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</si>
  <si>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</si>
  <si>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</si>
  <si>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</si>
  <si>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</si>
  <si>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</si>
  <si>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</si>
  <si>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</si>
  <si>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</si>
  <si>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</si>
  <si>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</si>
  <si>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</si>
  <si>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</si>
  <si>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</si>
  <si>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</si>
  <si>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</si>
  <si>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</si>
  <si>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</si>
  <si>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</si>
  <si>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</si>
  <si>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</si>
  <si>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</si>
  <si>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</si>
  <si>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</si>
  <si>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</si>
  <si>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</si>
  <si>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</si>
  <si>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</si>
  <si>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</si>
  <si>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</si>
  <si>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</si>
  <si>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</si>
  <si>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</si>
  <si>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</si>
  <si>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</si>
  <si>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</si>
  <si>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</si>
  <si>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</si>
  <si>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</si>
  <si>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</si>
  <si>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</si>
  <si>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</si>
  <si>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</si>
  <si>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</si>
  <si>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>Estado de resultados del 01 de Enero al 30 de Septiembre de 2019</t>
  </si>
  <si>
    <t>Balance General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</si>
</sst>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9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43" fontId="1" fillId="46" borderId="0" xfId="278" applyNumberFormat="1" applyFill="1"/>
    <xf numFmtId="0" fontId="2" fillId="46" borderId="0" xfId="278" applyFont="1" applyFill="1" applyAlignment="1">
      <alignment horizontal="center"/>
    </xf>
    <xf numFmtId="0" fontId="6" fillId="46" borderId="0" xfId="289" applyFont="1" applyFill="1" applyAlignment="1">
      <alignment horizontal="justify" vertical="top" wrapText="1"/>
    </xf>
    <xf numFmtId="0" fontId="5" fillId="46" borderId="0" xfId="278" applyFont="1" applyFill="1" applyAlignment="1">
      <alignment horizontal="left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view="pageBreakPreview" zoomScaleNormal="110" zoomScaleSheetLayoutView="100" workbookViewId="0">
      <selection activeCell="A87" sqref="A87:XFD174"/>
    </sheetView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2.42578125" style="16" bestFit="1" customWidth="1"/>
    <col min="4" max="4" width="12.5703125" style="16" bestFit="1" customWidth="1"/>
    <col min="5" max="5" width="15.85546875" style="2" bestFit="1" customWidth="1"/>
    <col min="6" max="6" width="14.85546875" style="52" bestFit="1" customWidth="1"/>
    <col min="7" max="8" width="12.28515625" style="52" bestFit="1" customWidth="1"/>
    <col min="9" max="9" width="13.28515625" style="52" bestFit="1" customWidth="1"/>
    <col min="10" max="13" width="11.42578125" style="52"/>
    <col min="14" max="16384" width="11.42578125" style="2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87</v>
      </c>
      <c r="C2" s="56"/>
      <c r="D2" s="56"/>
    </row>
    <row r="3" spans="1:6" ht="15" x14ac:dyDescent="0.25">
      <c r="B3" s="56" t="s">
        <v>1</v>
      </c>
      <c r="C3" s="56"/>
      <c r="D3" s="56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+C8+C9+C10+C12+C13+C14+C15+C11</f>
        <v>290302.48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158048.73000000001</v>
      </c>
      <c r="D9" s="10"/>
      <c r="F9" s="53"/>
    </row>
    <row r="10" spans="1:6" x14ac:dyDescent="0.2">
      <c r="A10" s="3">
        <v>112</v>
      </c>
      <c r="B10" s="4" t="s">
        <v>6</v>
      </c>
      <c r="C10" s="5">
        <v>6226.39</v>
      </c>
      <c r="D10" s="5"/>
      <c r="F10" s="53"/>
    </row>
    <row r="11" spans="1:6" x14ac:dyDescent="0.2">
      <c r="A11" s="3">
        <v>113</v>
      </c>
      <c r="B11" s="4" t="s">
        <v>7</v>
      </c>
      <c r="C11" s="5">
        <v>112759.32</v>
      </c>
      <c r="D11" s="5"/>
      <c r="F11" s="53"/>
    </row>
    <row r="12" spans="1:6" x14ac:dyDescent="0.2">
      <c r="A12" s="3">
        <v>114</v>
      </c>
      <c r="B12" s="4" t="s">
        <v>8</v>
      </c>
      <c r="C12" s="5">
        <v>45.36</v>
      </c>
      <c r="D12" s="5"/>
      <c r="F12" s="53"/>
    </row>
    <row r="13" spans="1:6" x14ac:dyDescent="0.2">
      <c r="A13" s="3">
        <v>116</v>
      </c>
      <c r="B13" s="4" t="s">
        <v>9</v>
      </c>
      <c r="C13" s="5">
        <v>8193.3799999999992</v>
      </c>
      <c r="D13" s="10"/>
      <c r="F13" s="53"/>
    </row>
    <row r="14" spans="1:6" x14ac:dyDescent="0.2">
      <c r="A14" s="3">
        <v>117</v>
      </c>
      <c r="B14" s="4" t="s">
        <v>10</v>
      </c>
      <c r="C14" s="5">
        <v>2076.15</v>
      </c>
      <c r="D14" s="10"/>
      <c r="F14" s="53"/>
    </row>
    <row r="15" spans="1:6" x14ac:dyDescent="0.2">
      <c r="A15" s="3">
        <v>118</v>
      </c>
      <c r="B15" s="4" t="s">
        <v>11</v>
      </c>
      <c r="C15" s="5">
        <v>2953.15</v>
      </c>
      <c r="D15" s="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+C17+C18</f>
        <v>242074.41999999998</v>
      </c>
    </row>
    <row r="17" spans="1:8" x14ac:dyDescent="0.2">
      <c r="A17" s="3">
        <v>123</v>
      </c>
      <c r="B17" s="4" t="s">
        <v>13</v>
      </c>
      <c r="C17" s="5">
        <v>131291.9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110782.52</v>
      </c>
      <c r="D18" s="12"/>
      <c r="F18" s="53"/>
    </row>
    <row r="19" spans="1:8" ht="13.5" thickBot="1" x14ac:dyDescent="0.25">
      <c r="A19" s="58" t="s">
        <v>15</v>
      </c>
      <c r="B19" s="58"/>
      <c r="C19" s="2"/>
      <c r="D19" s="2"/>
      <c r="E19" s="13">
        <f>+E7+E16</f>
        <v>532376.89999999991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+C23+C25+C24</f>
        <v>162957.44</v>
      </c>
    </row>
    <row r="23" spans="1:8" x14ac:dyDescent="0.2">
      <c r="A23" s="3">
        <v>213</v>
      </c>
      <c r="B23" s="4" t="s">
        <v>18</v>
      </c>
      <c r="C23" s="5">
        <v>58418.47</v>
      </c>
      <c r="D23" s="5"/>
    </row>
    <row r="24" spans="1:8" x14ac:dyDescent="0.2">
      <c r="A24" s="3">
        <v>214</v>
      </c>
      <c r="B24" s="4" t="s">
        <v>19</v>
      </c>
      <c r="C24" s="5">
        <v>100000</v>
      </c>
      <c r="D24" s="5"/>
    </row>
    <row r="25" spans="1:8" x14ac:dyDescent="0.2">
      <c r="A25" s="3">
        <v>215</v>
      </c>
      <c r="B25" s="4" t="s">
        <v>20</v>
      </c>
      <c r="C25" s="5">
        <v>4538.97</v>
      </c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162957.44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260000</v>
      </c>
    </row>
    <row r="31" spans="1:8" x14ac:dyDescent="0.2">
      <c r="A31" s="3">
        <v>310</v>
      </c>
      <c r="B31" s="4" t="s">
        <v>25</v>
      </c>
      <c r="C31" s="5">
        <v>260000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43865.89</v>
      </c>
    </row>
    <row r="33" spans="1:8" x14ac:dyDescent="0.2">
      <c r="A33" s="3">
        <v>320</v>
      </c>
      <c r="B33" s="4" t="s">
        <v>26</v>
      </c>
      <c r="C33" s="5">
        <v>43865.89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7683</v>
      </c>
    </row>
    <row r="35" spans="1:8" x14ac:dyDescent="0.2">
      <c r="A35" s="3">
        <v>332</v>
      </c>
      <c r="B35" s="4" t="s">
        <v>28</v>
      </c>
      <c r="C35" s="5">
        <v>7683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57870.570000000007</v>
      </c>
      <c r="F36" s="53"/>
    </row>
    <row r="37" spans="1:8" x14ac:dyDescent="0.2">
      <c r="A37" s="3">
        <v>340</v>
      </c>
      <c r="B37" s="4" t="s">
        <v>30</v>
      </c>
      <c r="C37" s="5">
        <v>46308.91</v>
      </c>
      <c r="D37" s="5"/>
      <c r="F37" s="53"/>
    </row>
    <row r="38" spans="1:8" x14ac:dyDescent="0.2">
      <c r="A38" s="3">
        <v>341</v>
      </c>
      <c r="B38" s="4" t="s">
        <v>31</v>
      </c>
      <c r="C38" s="5">
        <v>11561.66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532376.9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388508.1</v>
      </c>
    </row>
    <row r="48" spans="1:8" x14ac:dyDescent="0.2">
      <c r="A48" s="3">
        <v>620</v>
      </c>
      <c r="B48" s="4" t="s">
        <v>40</v>
      </c>
      <c r="C48" s="5">
        <v>142400</v>
      </c>
      <c r="D48" s="5"/>
    </row>
    <row r="49" spans="1:8" ht="11.25" customHeight="1" x14ac:dyDescent="0.2">
      <c r="A49" s="3">
        <v>621</v>
      </c>
      <c r="B49" s="4" t="s">
        <v>84</v>
      </c>
      <c r="C49" s="5">
        <v>120000</v>
      </c>
      <c r="D49" s="5"/>
    </row>
    <row r="50" spans="1:8" x14ac:dyDescent="0.2">
      <c r="A50" s="3">
        <v>624</v>
      </c>
      <c r="B50" s="4" t="s">
        <v>41</v>
      </c>
      <c r="C50" s="11">
        <v>126108.1</v>
      </c>
      <c r="D50" s="12"/>
    </row>
    <row r="51" spans="1:8" ht="13.5" thickBot="1" x14ac:dyDescent="0.25">
      <c r="A51" s="3"/>
      <c r="B51" s="8" t="s">
        <v>42</v>
      </c>
      <c r="C51" s="2"/>
      <c r="D51" s="2"/>
      <c r="E51" s="18">
        <f>+E45+E47</f>
        <v>508508.1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43</v>
      </c>
      <c r="C53" s="17"/>
      <c r="D53" s="17"/>
    </row>
    <row r="54" spans="1:8" x14ac:dyDescent="0.2">
      <c r="A54" s="7">
        <v>71</v>
      </c>
      <c r="B54" s="7" t="s">
        <v>44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83</v>
      </c>
      <c r="C55" s="5">
        <f>+C46</f>
        <v>120000</v>
      </c>
      <c r="D55" s="5"/>
    </row>
    <row r="56" spans="1:8" x14ac:dyDescent="0.2">
      <c r="A56" s="7">
        <v>72</v>
      </c>
      <c r="B56" s="19" t="s">
        <v>45</v>
      </c>
      <c r="E56" s="20">
        <f>SUM(C57:C59)</f>
        <v>388508.1</v>
      </c>
    </row>
    <row r="57" spans="1:8" ht="14.25" customHeight="1" x14ac:dyDescent="0.2">
      <c r="A57" s="3">
        <v>720</v>
      </c>
      <c r="B57" s="21" t="s">
        <v>46</v>
      </c>
      <c r="C57" s="5">
        <v>142400</v>
      </c>
      <c r="D57" s="12"/>
    </row>
    <row r="58" spans="1:8" ht="14.25" customHeight="1" x14ac:dyDescent="0.2">
      <c r="A58" s="3">
        <v>721</v>
      </c>
      <c r="B58" s="4" t="s">
        <v>85</v>
      </c>
      <c r="C58" s="5">
        <f>+C49</f>
        <v>120000</v>
      </c>
      <c r="D58" s="12"/>
    </row>
    <row r="59" spans="1:8" ht="14.25" customHeight="1" x14ac:dyDescent="0.2">
      <c r="A59" s="3">
        <v>724</v>
      </c>
      <c r="B59" s="4" t="s">
        <v>47</v>
      </c>
      <c r="C59" s="11">
        <v>126108.1</v>
      </c>
      <c r="D59" s="12"/>
    </row>
    <row r="60" spans="1:8" ht="13.5" thickBot="1" x14ac:dyDescent="0.25">
      <c r="A60" s="3"/>
      <c r="B60" s="8" t="s">
        <v>42</v>
      </c>
      <c r="C60" s="2"/>
      <c r="D60" s="2"/>
      <c r="E60" s="13">
        <f>+E54+E56</f>
        <v>508508.1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  <c r="E62" s="55">
        <f>+E51-E60</f>
        <v>0</v>
      </c>
    </row>
    <row r="63" spans="1:8" x14ac:dyDescent="0.2">
      <c r="A63" s="3"/>
      <c r="B63" s="4"/>
    </row>
    <row r="64" spans="1:8" x14ac:dyDescent="0.2">
      <c r="A64" s="3"/>
      <c r="B64" s="4"/>
    </row>
    <row r="65" spans="1:2" x14ac:dyDescent="0.2">
      <c r="A65" s="3"/>
      <c r="B65" s="4"/>
    </row>
    <row r="66" spans="1:2" x14ac:dyDescent="0.2">
      <c r="A66" s="3"/>
      <c r="B66" s="4"/>
    </row>
    <row r="67" spans="1:2" x14ac:dyDescent="0.2">
      <c r="A67" s="3"/>
      <c r="B67" s="4"/>
    </row>
    <row r="68" spans="1:2" x14ac:dyDescent="0.2">
      <c r="A68" s="3"/>
      <c r="B68" s="4"/>
    </row>
    <row r="69" spans="1:2" x14ac:dyDescent="0.2">
      <c r="A69" s="3"/>
      <c r="B69" s="4"/>
    </row>
    <row r="70" spans="1:2" x14ac:dyDescent="0.2">
      <c r="A70" s="3"/>
      <c r="B70" s="4"/>
    </row>
    <row r="71" spans="1:2" x14ac:dyDescent="0.2">
      <c r="A71" s="3"/>
      <c r="B71" s="4"/>
    </row>
    <row r="72" spans="1:2" x14ac:dyDescent="0.2">
      <c r="A72" s="3"/>
      <c r="B72" s="4"/>
    </row>
    <row r="73" spans="1:2" x14ac:dyDescent="0.2">
      <c r="A73" s="3"/>
      <c r="B73" s="4"/>
    </row>
    <row r="74" spans="1:2" x14ac:dyDescent="0.2">
      <c r="A74" s="3"/>
      <c r="B74" s="4"/>
    </row>
    <row r="75" spans="1:2" x14ac:dyDescent="0.2">
      <c r="A75" s="3"/>
      <c r="B75" s="4"/>
    </row>
    <row r="76" spans="1:2" x14ac:dyDescent="0.2">
      <c r="A76" s="3"/>
      <c r="B76" s="4"/>
    </row>
    <row r="77" spans="1:2" x14ac:dyDescent="0.2">
      <c r="A77" s="3"/>
      <c r="B77" s="4"/>
    </row>
    <row r="78" spans="1:2" x14ac:dyDescent="0.2">
      <c r="A78" s="3"/>
      <c r="B78" s="4"/>
    </row>
    <row r="79" spans="1:2" x14ac:dyDescent="0.2">
      <c r="A79" s="3"/>
      <c r="B79" s="4"/>
    </row>
    <row r="80" spans="1:2" x14ac:dyDescent="0.2">
      <c r="A80" s="3"/>
      <c r="B80" s="4"/>
    </row>
    <row r="81" spans="1:2" x14ac:dyDescent="0.2">
      <c r="A81" s="3"/>
      <c r="B81" s="4"/>
    </row>
    <row r="82" spans="1:2" x14ac:dyDescent="0.2">
      <c r="A82" s="3"/>
      <c r="B82" s="4"/>
    </row>
    <row r="83" spans="1:2" x14ac:dyDescent="0.2">
      <c r="A83" s="3"/>
      <c r="B83" s="4"/>
    </row>
    <row r="84" spans="1:2" x14ac:dyDescent="0.2">
      <c r="A84" s="3"/>
      <c r="B84" s="4"/>
    </row>
    <row r="85" spans="1:2" x14ac:dyDescent="0.2">
      <c r="A85" s="3"/>
      <c r="B85" s="4"/>
    </row>
    <row r="86" spans="1:2" x14ac:dyDescent="0.2">
      <c r="A86" s="3"/>
      <c r="B86" s="4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70" orientation="portrait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zoomScale="115" zoomScaleNormal="115" workbookViewId="0">
      <selection sqref="A1:F44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86</v>
      </c>
      <c r="C2" s="56"/>
      <c r="D2" s="56"/>
    </row>
    <row r="3" spans="1:6" ht="15" x14ac:dyDescent="0.25">
      <c r="B3" s="56" t="s">
        <v>1</v>
      </c>
      <c r="C3" s="56"/>
      <c r="D3" s="56"/>
    </row>
    <row r="5" spans="1:6" x14ac:dyDescent="0.2">
      <c r="A5" s="57"/>
      <c r="B5" s="57"/>
      <c r="C5" s="24"/>
      <c r="D5" s="25" t="s">
        <v>48</v>
      </c>
      <c r="E5" s="26"/>
      <c r="F5" s="25" t="s">
        <v>49</v>
      </c>
    </row>
    <row r="6" spans="1:6" x14ac:dyDescent="0.2">
      <c r="A6" s="24">
        <v>5</v>
      </c>
      <c r="B6" s="27" t="s">
        <v>50</v>
      </c>
      <c r="C6" s="27"/>
      <c r="D6" s="28"/>
      <c r="F6" s="28"/>
    </row>
    <row r="7" spans="1:6" x14ac:dyDescent="0.2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13814.09</v>
      </c>
      <c r="F8" s="33">
        <v>81109.679999999993</v>
      </c>
    </row>
    <row r="9" spans="1:6" x14ac:dyDescent="0.2">
      <c r="A9" s="24">
        <v>512</v>
      </c>
      <c r="B9" s="31" t="s">
        <v>53</v>
      </c>
      <c r="C9" s="32"/>
      <c r="D9" s="34">
        <v>2765.71</v>
      </c>
      <c r="F9" s="34">
        <v>32757.39</v>
      </c>
    </row>
    <row r="10" spans="1:6" x14ac:dyDescent="0.2">
      <c r="A10" s="24"/>
      <c r="B10" s="35" t="s">
        <v>54</v>
      </c>
      <c r="C10" s="32"/>
      <c r="D10" s="36">
        <f>SUM(D8:D9)</f>
        <v>16579.8</v>
      </c>
      <c r="F10" s="36">
        <f>SUM(F8:F9)</f>
        <v>113867.06999999999</v>
      </c>
    </row>
    <row r="11" spans="1:6" x14ac:dyDescent="0.2">
      <c r="A11" s="24">
        <v>4</v>
      </c>
      <c r="B11" s="27" t="s">
        <v>55</v>
      </c>
      <c r="C11" s="27"/>
      <c r="D11" s="37"/>
      <c r="F11" s="37"/>
    </row>
    <row r="12" spans="1:6" x14ac:dyDescent="0.2">
      <c r="A12" s="24">
        <v>41</v>
      </c>
      <c r="B12" s="27" t="s">
        <v>82</v>
      </c>
      <c r="C12" s="29"/>
      <c r="D12" s="38"/>
      <c r="F12" s="38"/>
    </row>
    <row r="13" spans="1:6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10931.47</v>
      </c>
      <c r="F14" s="33">
        <v>105033.33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1051.1600000000001</v>
      </c>
      <c r="F15" s="34">
        <v>9460.44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11982.63</v>
      </c>
      <c r="E18" s="40"/>
      <c r="F18" s="36">
        <f>SUM(F13:F17)</f>
        <v>114493.77</v>
      </c>
    </row>
    <row r="19" spans="1:6" x14ac:dyDescent="0.2">
      <c r="A19" s="41"/>
      <c r="B19" s="35" t="s">
        <v>60</v>
      </c>
      <c r="C19" s="29"/>
      <c r="D19" s="39">
        <f>+D10-D18</f>
        <v>4597.17</v>
      </c>
      <c r="E19" s="42"/>
      <c r="F19" s="39">
        <f>+F10-F18</f>
        <v>-626.70000000001164</v>
      </c>
    </row>
    <row r="20" spans="1:6" x14ac:dyDescent="0.2">
      <c r="A20" s="31"/>
      <c r="B20" s="27" t="s">
        <v>61</v>
      </c>
      <c r="C20" s="27"/>
      <c r="D20" s="37"/>
      <c r="F20" s="37"/>
    </row>
    <row r="21" spans="1:6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1271.77</v>
      </c>
      <c r="E22" s="42"/>
      <c r="F22" s="43">
        <v>16333.8</v>
      </c>
    </row>
    <row r="23" spans="1:6" hidden="1" x14ac:dyDescent="0.2">
      <c r="A23" s="24">
        <v>522</v>
      </c>
      <c r="B23" s="31" t="s">
        <v>64</v>
      </c>
      <c r="C23" s="32"/>
      <c r="D23" s="43">
        <v>5911.77</v>
      </c>
      <c r="E23" s="42"/>
      <c r="F23" s="43">
        <v>7431.41</v>
      </c>
    </row>
    <row r="24" spans="1:6" hidden="1" x14ac:dyDescent="0.2">
      <c r="A24" s="24">
        <v>523</v>
      </c>
      <c r="B24" s="31" t="s">
        <v>65</v>
      </c>
      <c r="C24" s="32"/>
      <c r="D24" s="43">
        <v>5911.77</v>
      </c>
      <c r="E24" s="42"/>
      <c r="F24" s="43">
        <v>7431.41</v>
      </c>
    </row>
    <row r="25" spans="1:6" hidden="1" x14ac:dyDescent="0.2">
      <c r="A25" s="24">
        <v>524</v>
      </c>
      <c r="B25" s="31" t="s">
        <v>66</v>
      </c>
      <c r="C25" s="32"/>
      <c r="D25" s="43">
        <v>5911.77</v>
      </c>
      <c r="E25" s="42"/>
      <c r="F25" s="43">
        <v>7431.41</v>
      </c>
    </row>
    <row r="26" spans="1:6" x14ac:dyDescent="0.2">
      <c r="A26" s="24"/>
      <c r="B26" s="31"/>
      <c r="C26" s="32"/>
      <c r="D26" s="34">
        <v>1271.77</v>
      </c>
      <c r="E26" s="42"/>
      <c r="F26" s="34">
        <f>+F22</f>
        <v>16333.8</v>
      </c>
    </row>
    <row r="27" spans="1:6" x14ac:dyDescent="0.2">
      <c r="A27" s="41"/>
      <c r="B27" s="27" t="s">
        <v>67</v>
      </c>
      <c r="C27" s="29"/>
      <c r="D27" s="44">
        <f>+D19+D26</f>
        <v>5868.9400000000005</v>
      </c>
      <c r="F27" s="44">
        <f>+F19+F26</f>
        <v>15707.099999999988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68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77</v>
      </c>
      <c r="C39" s="29"/>
      <c r="D39" s="46">
        <f>+D27-D38</f>
        <v>5868.9400000000005</v>
      </c>
      <c r="E39" s="40"/>
      <c r="F39" s="46">
        <f>+F27-F38</f>
        <v>15707.099999999988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78</v>
      </c>
      <c r="C41" s="29"/>
      <c r="D41" s="38"/>
      <c r="F41" s="38"/>
    </row>
    <row r="42" spans="1:6" x14ac:dyDescent="0.2">
      <c r="A42" s="24">
        <v>440</v>
      </c>
      <c r="B42" s="31" t="s">
        <v>79</v>
      </c>
      <c r="C42" s="32"/>
      <c r="D42" s="43">
        <v>1215.4100000000001</v>
      </c>
      <c r="E42" s="42"/>
      <c r="F42" s="43">
        <v>4145.4399999999996</v>
      </c>
    </row>
    <row r="43" spans="1:6" x14ac:dyDescent="0.2">
      <c r="A43" s="24"/>
      <c r="B43" s="31"/>
      <c r="C43" s="32"/>
      <c r="D43" s="43">
        <v>1215.4100000000001</v>
      </c>
      <c r="F43" s="43">
        <f>+F42</f>
        <v>4145.4399999999996</v>
      </c>
    </row>
    <row r="44" spans="1:6" ht="12.75" thickBot="1" x14ac:dyDescent="0.25">
      <c r="A44" s="41"/>
      <c r="B44" s="27" t="s">
        <v>80</v>
      </c>
      <c r="C44" s="29"/>
      <c r="D44" s="47">
        <f>+D27-D43</f>
        <v>4653.5300000000007</v>
      </c>
      <c r="F44" s="47">
        <f>+F27-F43</f>
        <v>11561.659999999989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 G. 09 2019</vt:lpstr>
      <vt:lpstr>E R. 09 2019</vt:lpstr>
      <vt:lpstr>'B G. 09 2019'!Área_de_impresión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2019-10-04T19:41:07Z</cp:lastPrinted>
  <dcterms:created xsi:type="dcterms:W3CDTF">2013-04-30T16:12:24Z</dcterms:created>
  <dcterms:modified xsi:type="dcterms:W3CDTF">2019-10-04T19:44:29Z</dcterms:modified>
</cp:coreProperties>
</file>