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9 SEPTIEMBRE  2019\Nueva carpeta\"/>
    </mc:Choice>
  </mc:AlternateContent>
  <bookViews>
    <workbookView xWindow="0" yWindow="0" windowWidth="19200" windowHeight="10905" activeTab="1"/>
  </bookViews>
  <sheets>
    <sheet name="B G. 09 2019" sheetId="5" r:id="rId1"/>
    <sheet name="E R. 09 2019" sheetId="6" r:id="rId2"/>
  </sheets>
  <definedNames>
    <definedName name="_xlnm.Print_Area" localSheetId="0">'B G. 09 2019'!$A$1:$G$86</definedName>
  </definedNames>
  <calcPr calcId="162913"/>
</workbook>
</file>

<file path=xl/calcChain.xml><?xml version="1.0" encoding="utf-8"?>
<calcChain xmlns="http://schemas.openxmlformats.org/spreadsheetml/2006/main">
  <c r="F27" i="6" l="1"/>
  <c r="E47" i="5" l="1"/>
  <c r="E51" i="5" s="1"/>
  <c r="E45" i="5"/>
  <c r="F43" i="6" l="1"/>
  <c r="F26" i="6"/>
  <c r="D18" i="6"/>
  <c r="E7" i="5" l="1"/>
  <c r="E16" i="5"/>
  <c r="E19" i="5" l="1"/>
  <c r="D10" i="6"/>
  <c r="D19" i="6" s="1"/>
  <c r="E36" i="5" l="1"/>
  <c r="E22" i="5"/>
  <c r="E27" i="5" s="1"/>
  <c r="F10" i="6" l="1"/>
  <c r="E34" i="5" l="1"/>
  <c r="E41" i="5" s="1"/>
  <c r="E42" i="5" s="1"/>
  <c r="E32" i="5"/>
  <c r="E30" i="5"/>
  <c r="C58" i="5" l="1"/>
  <c r="E56" i="5" s="1"/>
  <c r="C55" i="5"/>
  <c r="E54" i="5" s="1"/>
  <c r="E60" i="5" s="1"/>
  <c r="E62" i="5" s="1"/>
  <c r="F18" i="6" l="1"/>
  <c r="F19" i="6" s="1"/>
  <c r="F38" i="6" l="1"/>
  <c r="F44" i="6" l="1"/>
  <c r="D27" i="6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<sst xmlns="http://schemas.openxmlformats.org/spreadsheetml/2006/main" count="92" uniqueCount="88">
  <si>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</si>
  <si>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</si>
  <si>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</si>
  <si>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</si>
  <si>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</si>
  <si>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</si>
  <si>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</si>
  <si>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</si>
  <si>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</si>
  <si>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</si>
  <si>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</si>
  <si>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</si>
  <si>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</si>
  <si>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</si>
  <si>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</si>
  <si>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</si>
  <si>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</si>
  <si>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</si>
  <si>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</si>
  <si>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</si>
  <si>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</si>
  <si>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</si>
  <si>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</si>
  <si>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</si>
  <si>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</si>
  <si>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</si>
  <si>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</si>
  <si>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</si>
  <si>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</si>
  <si>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</si>
  <si>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</si>
  <si>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</si>
  <si>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</si>
  <si>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</si>
  <si>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</si>
  <si>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</si>
  <si>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</si>
  <si>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</si>
  <si>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</si>
  <si>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</si>
  <si>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</si>
  <si>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</si>
  <si>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</si>
  <si>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</si>
  <si>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</si>
  <si>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</si>
  <si>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</si>
  <si>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</si>
  <si>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</si>
  <si>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</si>
  <si>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</si>
  <si>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</si>
  <si>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</si>
  <si>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</si>
  <si>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</si>
  <si>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</si>
  <si>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</si>
  <si>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</si>
  <si>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</si>
  <si>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</si>
  <si>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</si>
  <si>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</si>
  <si>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</si>
  <si>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</si>
  <si>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</si>
  <si>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</si>
  <si>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</si>
  <si>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</si>
  <si>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</si>
  <si>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</si>
  <si>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</si>
  <si>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</si>
  <si>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</si>
  <si>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</si>
  <si>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</si>
  <si>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</si>
  <si>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</si>
  <si>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</si>
  <si>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</si>
  <si>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</si>
  <si>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</si>
  <si>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</si>
  <si>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</si>
  <si>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</si>
  <si>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</si>
  <si>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</si>
  <si>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Estado de resultados del 01 de Enero al 30 de Septiembre de 2019</t>
  </si>
  <si>
    <t>Balance General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</si>
</sst>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left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view="pageBreakPreview" zoomScaleNormal="110" zoomScaleSheetLayoutView="100" workbookViewId="0">
      <selection activeCell="A87" sqref="A87:XFD174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12.5703125" style="16" bestFit="1" customWidth="1"/>
    <col min="5" max="5" width="15.85546875" style="2" bestFit="1" customWidth="1"/>
    <col min="6" max="6" width="14.85546875" style="52" bestFit="1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290302.48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158048.73000000001</v>
      </c>
      <c r="D9" s="10"/>
      <c r="F9" s="53"/>
    </row>
    <row r="10" spans="1:6" x14ac:dyDescent="0.2">
      <c r="A10" s="3">
        <v>112</v>
      </c>
      <c r="B10" s="4" t="s">
        <v>6</v>
      </c>
      <c r="C10" s="5">
        <v>6226.39</v>
      </c>
      <c r="D10" s="5"/>
      <c r="F10" s="53"/>
    </row>
    <row r="11" spans="1:6" x14ac:dyDescent="0.2">
      <c r="A11" s="3">
        <v>113</v>
      </c>
      <c r="B11" s="4" t="s">
        <v>7</v>
      </c>
      <c r="C11" s="5">
        <v>112759.32</v>
      </c>
      <c r="D11" s="5"/>
      <c r="F11" s="53"/>
    </row>
    <row r="12" spans="1:6" x14ac:dyDescent="0.2">
      <c r="A12" s="3">
        <v>114</v>
      </c>
      <c r="B12" s="4" t="s">
        <v>8</v>
      </c>
      <c r="C12" s="5">
        <v>45.36</v>
      </c>
      <c r="D12" s="5"/>
      <c r="F12" s="53"/>
    </row>
    <row r="13" spans="1:6" x14ac:dyDescent="0.2">
      <c r="A13" s="3">
        <v>116</v>
      </c>
      <c r="B13" s="4" t="s">
        <v>9</v>
      </c>
      <c r="C13" s="5">
        <v>8193.3799999999992</v>
      </c>
      <c r="D13" s="10"/>
      <c r="F13" s="53"/>
    </row>
    <row r="14" spans="1:6" x14ac:dyDescent="0.2">
      <c r="A14" s="3">
        <v>117</v>
      </c>
      <c r="B14" s="4" t="s">
        <v>10</v>
      </c>
      <c r="C14" s="5">
        <v>2076.15</v>
      </c>
      <c r="D14" s="10"/>
      <c r="F14" s="53"/>
    </row>
    <row r="15" spans="1:6" x14ac:dyDescent="0.2">
      <c r="A15" s="3">
        <v>118</v>
      </c>
      <c r="B15" s="4" t="s">
        <v>11</v>
      </c>
      <c r="C15" s="5">
        <v>2953.15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242074.41999999998</v>
      </c>
    </row>
    <row r="17" spans="1:8" x14ac:dyDescent="0.2">
      <c r="A17" s="3">
        <v>123</v>
      </c>
      <c r="B17" s="4" t="s">
        <v>13</v>
      </c>
      <c r="C17" s="5">
        <v>131291.9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110782.52</v>
      </c>
      <c r="D18" s="12"/>
      <c r="F18" s="53"/>
    </row>
    <row r="19" spans="1:8" ht="13.5" thickBot="1" x14ac:dyDescent="0.25">
      <c r="A19" s="58" t="s">
        <v>15</v>
      </c>
      <c r="B19" s="58"/>
      <c r="C19" s="2"/>
      <c r="D19" s="2"/>
      <c r="E19" s="13">
        <f>+E7+E16</f>
        <v>532376.89999999991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162957.44</v>
      </c>
    </row>
    <row r="23" spans="1:8" x14ac:dyDescent="0.2">
      <c r="A23" s="3">
        <v>213</v>
      </c>
      <c r="B23" s="4" t="s">
        <v>18</v>
      </c>
      <c r="C23" s="5">
        <v>58418.47</v>
      </c>
      <c r="D23" s="5"/>
    </row>
    <row r="24" spans="1:8" x14ac:dyDescent="0.2">
      <c r="A24" s="3">
        <v>214</v>
      </c>
      <c r="B24" s="4" t="s">
        <v>19</v>
      </c>
      <c r="C24" s="5">
        <v>100000</v>
      </c>
      <c r="D24" s="5"/>
    </row>
    <row r="25" spans="1:8" x14ac:dyDescent="0.2">
      <c r="A25" s="3">
        <v>215</v>
      </c>
      <c r="B25" s="4" t="s">
        <v>20</v>
      </c>
      <c r="C25" s="5">
        <v>4538.97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162957.44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43865.89</v>
      </c>
    </row>
    <row r="33" spans="1:8" x14ac:dyDescent="0.2">
      <c r="A33" s="3">
        <v>320</v>
      </c>
      <c r="B33" s="4" t="s">
        <v>26</v>
      </c>
      <c r="C33" s="5">
        <v>43865.89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7683</v>
      </c>
    </row>
    <row r="35" spans="1:8" x14ac:dyDescent="0.2">
      <c r="A35" s="3">
        <v>332</v>
      </c>
      <c r="B35" s="4" t="s">
        <v>28</v>
      </c>
      <c r="C35" s="5">
        <v>7683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57870.570000000007</v>
      </c>
      <c r="F36" s="53"/>
    </row>
    <row r="37" spans="1:8" x14ac:dyDescent="0.2">
      <c r="A37" s="3">
        <v>340</v>
      </c>
      <c r="B37" s="4" t="s">
        <v>30</v>
      </c>
      <c r="C37" s="5">
        <v>46308.91</v>
      </c>
      <c r="D37" s="5"/>
      <c r="F37" s="53"/>
    </row>
    <row r="38" spans="1:8" x14ac:dyDescent="0.2">
      <c r="A38" s="3">
        <v>341</v>
      </c>
      <c r="B38" s="4" t="s">
        <v>31</v>
      </c>
      <c r="C38" s="5">
        <v>11561.66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532376.9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  <row r="69" spans="1:2" x14ac:dyDescent="0.2">
      <c r="A69" s="3"/>
      <c r="B69" s="4"/>
    </row>
    <row r="70" spans="1:2" x14ac:dyDescent="0.2">
      <c r="A70" s="3"/>
      <c r="B70" s="4"/>
    </row>
    <row r="71" spans="1:2" x14ac:dyDescent="0.2">
      <c r="A71" s="3"/>
      <c r="B71" s="4"/>
    </row>
    <row r="72" spans="1:2" x14ac:dyDescent="0.2">
      <c r="A72" s="3"/>
      <c r="B72" s="4"/>
    </row>
    <row r="73" spans="1:2" x14ac:dyDescent="0.2">
      <c r="A73" s="3"/>
      <c r="B73" s="4"/>
    </row>
    <row r="74" spans="1:2" x14ac:dyDescent="0.2">
      <c r="A74" s="3"/>
      <c r="B74" s="4"/>
    </row>
    <row r="75" spans="1:2" x14ac:dyDescent="0.2">
      <c r="A75" s="3"/>
      <c r="B75" s="4"/>
    </row>
    <row r="76" spans="1:2" x14ac:dyDescent="0.2">
      <c r="A76" s="3"/>
      <c r="B76" s="4"/>
    </row>
    <row r="77" spans="1:2" x14ac:dyDescent="0.2">
      <c r="A77" s="3"/>
      <c r="B77" s="4"/>
    </row>
    <row r="78" spans="1:2" x14ac:dyDescent="0.2">
      <c r="A78" s="3"/>
      <c r="B78" s="4"/>
    </row>
    <row r="79" spans="1:2" x14ac:dyDescent="0.2">
      <c r="A79" s="3"/>
      <c r="B79" s="4"/>
    </row>
    <row r="80" spans="1:2" x14ac:dyDescent="0.2">
      <c r="A80" s="3"/>
      <c r="B80" s="4"/>
    </row>
    <row r="81" spans="1:2" x14ac:dyDescent="0.2">
      <c r="A81" s="3"/>
      <c r="B81" s="4"/>
    </row>
    <row r="82" spans="1:2" x14ac:dyDescent="0.2">
      <c r="A82" s="3"/>
      <c r="B82" s="4"/>
    </row>
    <row r="83" spans="1:2" x14ac:dyDescent="0.2">
      <c r="A83" s="3"/>
      <c r="B83" s="4"/>
    </row>
    <row r="84" spans="1:2" x14ac:dyDescent="0.2">
      <c r="A84" s="3"/>
      <c r="B84" s="4"/>
    </row>
    <row r="85" spans="1:2" x14ac:dyDescent="0.2">
      <c r="A85" s="3"/>
      <c r="B85" s="4"/>
    </row>
    <row r="86" spans="1:2" x14ac:dyDescent="0.2">
      <c r="A86" s="3"/>
      <c r="B86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5" zoomScaleNormal="115" workbookViewId="0">
      <selection sqref="A1:F44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7"/>
      <c r="B5" s="57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13814.09</v>
      </c>
      <c r="F8" s="33">
        <v>81109.679999999993</v>
      </c>
    </row>
    <row r="9" spans="1:6" x14ac:dyDescent="0.2">
      <c r="A9" s="24">
        <v>512</v>
      </c>
      <c r="B9" s="31" t="s">
        <v>53</v>
      </c>
      <c r="C9" s="32"/>
      <c r="D9" s="34">
        <v>2765.71</v>
      </c>
      <c r="F9" s="34">
        <v>32757.39</v>
      </c>
    </row>
    <row r="10" spans="1:6" x14ac:dyDescent="0.2">
      <c r="A10" s="24"/>
      <c r="B10" s="35" t="s">
        <v>54</v>
      </c>
      <c r="C10" s="32"/>
      <c r="D10" s="36">
        <f>SUM(D8:D9)</f>
        <v>16579.8</v>
      </c>
      <c r="F10" s="36">
        <f>SUM(F8:F9)</f>
        <v>113867.06999999999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10931.47</v>
      </c>
      <c r="F14" s="33">
        <v>105033.33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9460.44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11982.63</v>
      </c>
      <c r="E18" s="40"/>
      <c r="F18" s="36">
        <f>SUM(F13:F17)</f>
        <v>114493.77</v>
      </c>
    </row>
    <row r="19" spans="1:6" x14ac:dyDescent="0.2">
      <c r="A19" s="41"/>
      <c r="B19" s="35" t="s">
        <v>60</v>
      </c>
      <c r="C19" s="29"/>
      <c r="D19" s="39">
        <f>+D10-D18</f>
        <v>4597.17</v>
      </c>
      <c r="E19" s="42"/>
      <c r="F19" s="39">
        <f>+F10-F18</f>
        <v>-626.70000000001164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1271.77</v>
      </c>
      <c r="E22" s="42"/>
      <c r="F22" s="43">
        <v>16333.8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34">
        <v>1271.77</v>
      </c>
      <c r="E26" s="42"/>
      <c r="F26" s="34">
        <f>+F22</f>
        <v>16333.8</v>
      </c>
    </row>
    <row r="27" spans="1:6" x14ac:dyDescent="0.2">
      <c r="A27" s="41"/>
      <c r="B27" s="27" t="s">
        <v>67</v>
      </c>
      <c r="C27" s="29"/>
      <c r="D27" s="44">
        <f>+D19+D26</f>
        <v>5868.9400000000005</v>
      </c>
      <c r="F27" s="44">
        <f>+F19+F26</f>
        <v>15707.099999999988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5868.9400000000005</v>
      </c>
      <c r="E39" s="40"/>
      <c r="F39" s="46">
        <f>+F27-F38</f>
        <v>15707.099999999988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1215.4100000000001</v>
      </c>
      <c r="E42" s="42"/>
      <c r="F42" s="43">
        <v>4145.4399999999996</v>
      </c>
    </row>
    <row r="43" spans="1:6" x14ac:dyDescent="0.2">
      <c r="A43" s="24"/>
      <c r="B43" s="31"/>
      <c r="C43" s="32"/>
      <c r="D43" s="43">
        <v>1215.4100000000001</v>
      </c>
      <c r="F43" s="43">
        <f>+F42</f>
        <v>4145.4399999999996</v>
      </c>
    </row>
    <row r="44" spans="1:6" ht="12.75" thickBot="1" x14ac:dyDescent="0.25">
      <c r="A44" s="41"/>
      <c r="B44" s="27" t="s">
        <v>80</v>
      </c>
      <c r="C44" s="29"/>
      <c r="D44" s="47">
        <f>+D27-D43</f>
        <v>4653.5300000000007</v>
      </c>
      <c r="F44" s="47">
        <f>+F27-F43</f>
        <v>11561.659999999989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 G. 09 2019</vt:lpstr>
      <vt:lpstr>E R. 09 2019</vt:lpstr>
      <vt:lpstr>'B G. 09 2019'!Área_de_impresión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2019-10-04T19:41:07Z</cp:lastPrinted>
  <dcterms:created xsi:type="dcterms:W3CDTF">2013-04-30T16:12:24Z</dcterms:created>
  <dcterms:modified xsi:type="dcterms:W3CDTF">2019-10-04T19:44:29Z</dcterms:modified>
</cp:coreProperties>
</file>