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ero\Documents\ABANK\ComunicaciónHechosRelevantes\Balances\08 2019\"/>
    </mc:Choice>
  </mc:AlternateContent>
  <bookViews>
    <workbookView xWindow="0" yWindow="0" windowWidth="20490" windowHeight="7650" activeTab="1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62913"/>
</workbook>
</file>

<file path=xl/calcChain.xml><?xml version="1.0" encoding="utf-8"?>
<calcChain xmlns="http://schemas.openxmlformats.org/spreadsheetml/2006/main">
  <c r="E31" i="2" l="1"/>
  <c r="E34" i="2" l="1"/>
  <c r="E27" i="2" l="1"/>
  <c r="E17" i="2"/>
  <c r="E14" i="2"/>
  <c r="E33" i="2" l="1"/>
  <c r="E21" i="2"/>
  <c r="C11" i="10" l="1"/>
  <c r="C10" i="10"/>
  <c r="C9" i="10"/>
  <c r="C8" i="10"/>
  <c r="C7" i="10"/>
  <c r="C6" i="10"/>
  <c r="C5" i="10"/>
  <c r="C14" i="10" l="1"/>
  <c r="C12" i="10"/>
  <c r="D23" i="4" l="1"/>
  <c r="D17" i="4"/>
  <c r="D8" i="4"/>
  <c r="D21" i="4" l="1"/>
  <c r="D28" i="4" s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<sst xmlns="http://schemas.openxmlformats.org/spreadsheetml/2006/main" count="10090" uniqueCount="3862">
  <si>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</si>
  <si>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</si>
  <si>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</si>
  <si>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</si>
  <si>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</si>
  <si>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</si>
  <si>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</si>
  <si>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</si>
  <si>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</si>
  <si>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</si>
  <si>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</si>
  <si>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</si>
  <si>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</si>
  <si>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</si>
  <si>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</si>
  <si>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</si>
  <si>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</si>
  <si>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</si>
  <si>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</si>
  <si>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</si>
  <si>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</si>
  <si>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</si>
  <si>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</si>
  <si>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</si>
  <si>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</si>
  <si>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</si>
  <si>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</si>
  <si>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</si>
  <si>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</si>
  <si>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</si>
  <si>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</si>
  <si>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</si>
  <si>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</si>
  <si>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</si>
  <si>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</si>
  <si>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</si>
  <si>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</si>
  <si>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</si>
  <si>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</si>
  <si>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</si>
  <si>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</si>
  <si>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</si>
  <si>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</si>
  <si>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</si>
  <si>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</si>
  <si>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</si>
  <si>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</si>
  <si>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</si>
  <si>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</si>
  <si>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</si>
  <si>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</si>
  <si>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</si>
  <si>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</si>
  <si>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</si>
  <si>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</si>
  <si>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</si>
  <si>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</si>
  <si>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</si>
  <si>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</si>
  <si>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</si>
  <si>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</si>
  <si>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</si>
  <si>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</si>
  <si>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</si>
  <si>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</si>
  <si>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</si>
  <si>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</si>
  <si>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</si>
  <si>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</si>
  <si>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</si>
  <si>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</si>
  <si>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</si>
  <si>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</si>
  <si>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</si>
  <si>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</si>
  <si>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</si>
  <si>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</si>
  <si>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</si>
  <si>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</si>
  <si>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</si>
  <si>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</si>
  <si>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</si>
  <si>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</si>
  <si>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</si>
  <si>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</si>
  <si>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</si>
  <si>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</si>
  <si>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</si>
  <si>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</si>
  <si>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</si>
  <si>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</si>
  <si>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</si>
  <si>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</si>
  <si>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</si>
  <si>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</si>
  <si>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</si>
  <si>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</si>
  <si>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</si>
  <si>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</si>
  <si>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</si>
  <si>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</si>
  <si>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</si>
  <si>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</si>
  <si>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</si>
  <si>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</si>
  <si>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</si>
  <si>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</si>
  <si>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</si>
  <si>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</si>
  <si>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</si>
  <si>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</si>
  <si>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</si>
  <si>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</si>
  <si>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</si>
  <si>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</si>
  <si>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</si>
  <si>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</si>
  <si>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</si>
  <si>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</si>
  <si>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</si>
  <si>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</si>
  <si>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</si>
  <si>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</si>
  <si>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</si>
  <si>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</si>
  <si>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</si>
  <si>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</si>
  <si>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</si>
  <si>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</si>
  <si>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</si>
  <si>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</si>
  <si>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</si>
  <si>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</si>
  <si>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</si>
  <si>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</si>
  <si>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</si>
  <si>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</si>
  <si>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</si>
  <si>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</si>
  <si>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</si>
  <si>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</si>
  <si>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</si>
  <si>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</si>
  <si>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</si>
  <si>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</si>
  <si>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</si>
  <si>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</si>
  <si>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</si>
  <si>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</si>
  <si>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</si>
  <si>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</si>
  <si>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</si>
  <si>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</si>
  <si>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</si>
  <si>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</si>
  <si>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</si>
  <si>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</si>
  <si>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</si>
  <si>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</si>
  <si>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</si>
  <si>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</si>
  <si>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</si>
  <si>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</si>
  <si>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</si>
  <si>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</si>
  <si>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</si>
  <si>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</si>
  <si>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</si>
  <si>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</si>
  <si>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</si>
  <si>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</si>
  <si>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</si>
  <si>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</si>
  <si>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</si>
  <si>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</si>
  <si>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</si>
  <si>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</si>
  <si>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</si>
  <si>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</si>
  <si>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</si>
  <si>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</si>
  <si>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</si>
  <si>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</si>
  <si>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</si>
  <si>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</si>
  <si>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</si>
  <si>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</si>
  <si>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</si>
  <si>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</si>
  <si>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</si>
  <si>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</si>
  <si>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</si>
  <si>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</si>
  <si>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</si>
  <si>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</si>
  <si>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</si>
  <si>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</si>
  <si>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</si>
  <si>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</si>
  <si>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</si>
  <si>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</si>
  <si>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</si>
  <si>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</si>
  <si>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</si>
  <si>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</si>
  <si>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</si>
  <si>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</si>
  <si>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</si>
  <si>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</si>
  <si>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</si>
  <si>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</si>
  <si>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</si>
  <si>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</si>
  <si>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</si>
  <si>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</si>
  <si>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</si>
  <si>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</si>
  <si>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</si>
  <si>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</si>
  <si>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</si>
  <si>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</si>
  <si>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</si>
  <si>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</si>
  <si>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</si>
  <si>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</si>
  <si>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</si>
  <si>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</si>
  <si>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</si>
  <si>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</si>
  <si>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</si>
  <si>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</si>
  <si>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</si>
  <si>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</si>
  <si>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</si>
  <si>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</si>
  <si>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</si>
  <si>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</si>
  <si>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</si>
  <si>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</si>
  <si>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</si>
  <si>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</si>
  <si>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</si>
  <si>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</si>
  <si>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</si>
  <si>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</si>
  <si>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</si>
  <si>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</si>
  <si>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</si>
  <si>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</si>
  <si>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</si>
  <si>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</si>
  <si>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</si>
  <si>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</si>
  <si>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</si>
  <si>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</si>
  <si>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</si>
  <si>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</si>
  <si>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</si>
  <si>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</si>
  <si>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</si>
  <si>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</si>
  <si>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</si>
  <si>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</si>
  <si>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</si>
  <si>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</si>
  <si>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</si>
  <si>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</si>
  <si>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</si>
  <si>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</si>
  <si>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</si>
  <si>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</si>
  <si>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</si>
  <si>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</si>
  <si>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</si>
  <si>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</si>
  <si>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</si>
  <si>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</si>
  <si>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</si>
  <si>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</si>
  <si>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</si>
  <si>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</si>
  <si>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</si>
  <si>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</si>
  <si>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</si>
  <si>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</si>
  <si>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</si>
  <si>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</si>
  <si>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</si>
  <si>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</si>
  <si>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</si>
  <si>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</si>
  <si>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</si>
  <si>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</si>
  <si>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</si>
  <si>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</si>
  <si>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</si>
  <si>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</si>
  <si>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</si>
  <si>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</si>
  <si>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</si>
  <si>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</si>
  <si>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</si>
  <si>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</si>
  <si>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</si>
  <si>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</si>
  <si>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</si>
  <si>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</si>
  <si>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</si>
  <si>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</si>
  <si>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</si>
  <si>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</si>
  <si>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</si>
  <si>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</si>
  <si>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</si>
  <si>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</si>
  <si>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</si>
  <si>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</si>
  <si>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</si>
  <si>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</si>
  <si>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</si>
  <si>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</si>
  <si>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</si>
  <si>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</si>
  <si>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</si>
  <si>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</si>
  <si>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</si>
  <si>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</si>
  <si>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</si>
  <si>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</si>
  <si>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</si>
  <si>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</si>
  <si>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</si>
  <si>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</si>
  <si>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</si>
  <si>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</si>
  <si>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</si>
  <si>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</si>
  <si>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</si>
  <si>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</si>
  <si>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</si>
  <si>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</si>
  <si>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</si>
  <si>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</si>
  <si>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</si>
  <si>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</si>
  <si>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</si>
  <si>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</si>
  <si>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</si>
  <si>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</si>
  <si>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</si>
  <si>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</si>
  <si>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</si>
  <si>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</si>
  <si>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</si>
  <si>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</si>
  <si>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</si>
  <si>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</si>
  <si>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</si>
  <si>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</si>
  <si>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</si>
  <si>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</si>
  <si>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</si>
  <si>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</si>
  <si>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</si>
  <si>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</si>
  <si>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</si>
  <si>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</si>
  <si>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</si>
  <si>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</si>
  <si>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</si>
  <si>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</si>
  <si>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</si>
  <si>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</si>
  <si>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</si>
  <si>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</si>
  <si>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</si>
  <si>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</si>
  <si>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</si>
  <si>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</si>
  <si>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</si>
  <si>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</si>
  <si>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</si>
  <si>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</si>
  <si>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</si>
  <si>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</si>
  <si>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</si>
  <si>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</si>
  <si>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</si>
  <si>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</si>
  <si>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</si>
  <si>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</si>
  <si>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</si>
  <si>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</si>
  <si>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</si>
  <si>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</si>
  <si>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</si>
  <si>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</si>
  <si>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</si>
  <si>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</si>
  <si>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</si>
  <si>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</si>
  <si>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</si>
  <si>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</si>
  <si>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</si>
  <si>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</si>
  <si>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</si>
  <si>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</si>
  <si>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</si>
  <si>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</si>
  <si>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</si>
  <si>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</si>
  <si>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</si>
  <si>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</si>
  <si>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</si>
  <si>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</si>
  <si>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</si>
  <si>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</si>
  <si>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</si>
  <si>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</si>
  <si>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</si>
  <si>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</si>
  <si>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</si>
  <si>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</si>
  <si>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</si>
  <si>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</si>
  <si>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</si>
  <si>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</si>
  <si>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</si>
  <si>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</si>
  <si>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</si>
  <si>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</si>
  <si>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</si>
  <si>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</si>
  <si>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</si>
  <si>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</si>
  <si>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</si>
  <si>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</si>
  <si>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</si>
  <si>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</si>
  <si>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</si>
  <si>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</si>
  <si>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</si>
  <si>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</si>
  <si>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</si>
  <si>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</si>
  <si>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</si>
  <si>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</si>
  <si>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</si>
  <si>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</si>
  <si>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</si>
  <si>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</si>
  <si>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</si>
  <si>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</si>
  <si>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</si>
  <si>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</si>
  <si>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</si>
  <si>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</si>
  <si>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</si>
  <si>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</si>
  <si>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</si>
  <si>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</si>
  <si>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</si>
  <si>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</si>
  <si>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</si>
  <si>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</si>
  <si>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</si>
  <si>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</si>
  <si>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</si>
  <si>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</si>
  <si>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</si>
  <si>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</si>
  <si>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</si>
  <si>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</si>
  <si>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</si>
  <si>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</si>
  <si>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</si>
  <si>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</si>
  <si>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</si>
  <si>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</si>
  <si>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</si>
  <si>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</si>
  <si>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</si>
  <si>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</si>
  <si>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</si>
  <si>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</si>
  <si>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</si>
  <si>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</si>
  <si>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</si>
  <si>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</si>
  <si>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</si>
  <si>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</si>
  <si>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</si>
  <si>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</si>
  <si>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</si>
  <si>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</si>
  <si>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</si>
  <si>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</si>
  <si>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</si>
  <si>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</si>
  <si>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</si>
  <si>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</si>
  <si>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</si>
  <si>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</si>
  <si>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</si>
  <si>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</si>
  <si>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</si>
  <si>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</si>
  <si>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</si>
  <si>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</si>
  <si>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</si>
  <si>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</si>
  <si>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</si>
  <si>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</si>
  <si>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</si>
  <si>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</si>
  <si>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</si>
  <si>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</si>
  <si>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</si>
  <si>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</si>
  <si>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</si>
  <si>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</si>
  <si>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</si>
  <si>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</si>
  <si>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</si>
  <si>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</si>
  <si>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</si>
  <si>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</si>
  <si>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</si>
  <si>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</si>
  <si>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</si>
  <si>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</si>
  <si>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</si>
  <si>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</si>
  <si>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</si>
  <si>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</si>
  <si>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</si>
  <si>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</si>
  <si>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</si>
  <si>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</si>
  <si>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</si>
  <si>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</si>
  <si>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</si>
  <si>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</si>
  <si>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</si>
  <si>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</si>
  <si>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</si>
  <si>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</si>
  <si>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</si>
  <si>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</si>
  <si>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</si>
  <si>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</si>
  <si>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</si>
  <si>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</si>
  <si>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</si>
  <si>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</si>
  <si>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</si>
  <si>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</si>
  <si>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</si>
  <si>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</si>
  <si>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</si>
  <si>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</si>
  <si>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</si>
  <si>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</si>
  <si>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</si>
  <si>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</si>
  <si>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</si>
  <si>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</si>
  <si>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</si>
  <si>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</si>
  <si>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</si>
  <si>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</si>
  <si>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</si>
  <si>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</si>
  <si>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</si>
  <si>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</si>
  <si>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</si>
  <si>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</si>
  <si>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</si>
  <si>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</si>
  <si>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</si>
  <si>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</si>
  <si>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</si>
  <si>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</si>
  <si>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</si>
  <si>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</si>
  <si>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</si>
  <si>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</si>
  <si>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</si>
  <si>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</si>
  <si>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</si>
  <si>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</si>
  <si>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</si>
  <si>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</si>
  <si>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</si>
  <si>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</si>
  <si>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</si>
  <si>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</si>
  <si>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</si>
  <si>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</si>
  <si>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</si>
  <si>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</si>
  <si>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</si>
  <si>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</si>
  <si>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</si>
  <si>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</si>
  <si>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</si>
  <si>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</si>
  <si>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</si>
  <si>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</si>
  <si>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</si>
  <si>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</si>
  <si>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</si>
  <si>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</si>
  <si>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</si>
  <si>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</si>
  <si>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</si>
  <si>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</si>
  <si>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</si>
  <si>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</si>
  <si>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</si>
  <si>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</si>
  <si>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</si>
  <si>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</si>
  <si>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</si>
  <si>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</si>
  <si>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</si>
  <si>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</si>
  <si>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</si>
  <si>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</si>
  <si>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</si>
  <si>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</si>
  <si>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</si>
  <si>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</si>
  <si>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</si>
  <si>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</si>
  <si>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</si>
  <si>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</si>
  <si>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</si>
  <si>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</si>
  <si>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</si>
  <si>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</si>
  <si>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</si>
  <si>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</si>
  <si>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</si>
  <si>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</si>
  <si>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</si>
  <si>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</si>
  <si>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</si>
  <si>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</si>
  <si>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</si>
  <si>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</si>
  <si>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</si>
  <si>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</si>
  <si>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</si>
  <si>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</si>
  <si>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</si>
  <si>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</si>
  <si>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</si>
  <si>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</si>
  <si>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</si>
  <si>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</si>
  <si>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</si>
  <si>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</si>
  <si>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</si>
  <si>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</si>
  <si>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</si>
  <si>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</si>
  <si>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</si>
  <si>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</si>
  <si>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</si>
  <si>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</si>
  <si>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</si>
  <si>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</si>
  <si>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</si>
  <si>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</si>
  <si>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</si>
  <si>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</si>
  <si>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</si>
  <si>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</si>
  <si>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</si>
  <si>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</si>
  <si>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</si>
  <si>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</si>
  <si>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</si>
  <si>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</si>
  <si>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</si>
  <si>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</si>
  <si>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</si>
  <si>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</si>
  <si>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</si>
  <si>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</si>
  <si>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</si>
  <si>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</si>
  <si>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</si>
  <si>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</si>
  <si>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</si>
  <si>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</si>
  <si>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</si>
  <si>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</si>
  <si>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</si>
  <si>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</si>
  <si>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</si>
  <si>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</si>
  <si>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</si>
  <si>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</si>
  <si>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</si>
  <si>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</si>
  <si>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</si>
  <si>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</si>
  <si>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</si>
  <si>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</si>
  <si>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</si>
  <si>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</si>
  <si>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</si>
  <si>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</si>
  <si>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</si>
  <si>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</si>
  <si>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</si>
  <si>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</si>
  <si>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</si>
  <si>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</si>
  <si>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</si>
  <si>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</si>
  <si>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</si>
  <si>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</si>
  <si>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</si>
  <si>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</si>
  <si>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</si>
  <si>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</si>
  <si>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</si>
  <si>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</si>
  <si>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</si>
  <si>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</si>
  <si>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</si>
  <si>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</si>
  <si>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</si>
  <si>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</si>
  <si>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</si>
  <si>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</si>
  <si>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</si>
  <si>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</si>
  <si>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</si>
  <si>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</si>
  <si>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</si>
  <si>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</si>
  <si>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</si>
  <si>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</si>
  <si>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</si>
  <si>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</si>
  <si>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</si>
  <si>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</si>
  <si>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</si>
  <si>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</si>
  <si>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</si>
  <si>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</si>
  <si>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</si>
  <si>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</si>
  <si>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</si>
  <si>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</si>
  <si>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</si>
  <si>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</si>
  <si>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</si>
  <si>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</si>
  <si>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</si>
  <si>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</si>
  <si>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</si>
  <si>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</si>
  <si>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</si>
  <si>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</si>
  <si>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</si>
  <si>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</si>
  <si>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</si>
  <si>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</si>
  <si>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</si>
  <si>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</si>
  <si>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</si>
  <si>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</si>
  <si>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</si>
  <si>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</si>
  <si>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</si>
  <si>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</si>
  <si>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</si>
  <si>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</si>
  <si>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</si>
  <si>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</si>
  <si>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</si>
  <si>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</si>
  <si>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</si>
  <si>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</si>
  <si>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</si>
  <si>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</si>
  <si>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</si>
  <si>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</si>
  <si>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</si>
  <si>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</si>
  <si>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</si>
  <si>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</si>
  <si>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</si>
  <si>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</si>
  <si>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</si>
  <si>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</si>
  <si>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</si>
  <si>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</si>
  <si>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</si>
  <si>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</si>
  <si>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</si>
  <si>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</si>
  <si>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</si>
  <si>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</si>
  <si>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</si>
  <si>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</si>
  <si>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</si>
  <si>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</si>
  <si>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</si>
  <si>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</si>
  <si>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</si>
  <si>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</si>
  <si>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</si>
  <si>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</si>
  <si>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</si>
  <si>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</si>
  <si>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</si>
  <si>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</si>
  <si>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</si>
  <si>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</si>
  <si>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</si>
  <si>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</si>
  <si>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</si>
  <si>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</si>
  <si>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</si>
  <si>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</si>
  <si>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</si>
  <si>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</si>
  <si>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</si>
  <si>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</si>
  <si>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</si>
  <si>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</si>
  <si>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</si>
  <si>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</si>
  <si>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</si>
  <si>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</si>
  <si>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</si>
  <si>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</si>
  <si>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</si>
  <si>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</si>
  <si>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</si>
  <si>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</si>
  <si>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</si>
  <si>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</si>
  <si>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</si>
  <si>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</si>
  <si>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</si>
  <si>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</si>
  <si>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</si>
  <si>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</si>
  <si>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</si>
  <si>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</si>
  <si>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</si>
  <si>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</si>
  <si>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</si>
  <si>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</si>
  <si>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</si>
  <si>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</si>
  <si>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</si>
  <si>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</si>
  <si>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</si>
  <si>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</si>
  <si>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</si>
  <si>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</si>
  <si>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</si>
  <si>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</si>
  <si>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</si>
  <si>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</si>
  <si>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</si>
  <si>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</si>
  <si>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</si>
  <si>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</si>
  <si>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</si>
  <si>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</si>
  <si>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</si>
  <si>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</si>
  <si>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</si>
  <si>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</si>
  <si>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</si>
  <si>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</si>
  <si>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</si>
  <si>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</si>
  <si>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</si>
  <si>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</si>
  <si>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</si>
  <si>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</si>
  <si>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</si>
  <si>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</si>
  <si>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</si>
  <si>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</si>
  <si>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</si>
  <si>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</si>
  <si>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</si>
  <si>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</si>
  <si>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</si>
  <si>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</si>
  <si>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</si>
  <si>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</si>
  <si>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</si>
  <si>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</si>
  <si>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</si>
  <si>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</si>
  <si>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</si>
  <si>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</si>
  <si>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</si>
  <si>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</si>
  <si>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</si>
  <si>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</si>
  <si>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</si>
  <si>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</si>
  <si>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</si>
  <si>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</si>
  <si>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</si>
  <si>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</si>
  <si>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</si>
  <si>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</si>
  <si>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</si>
  <si>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</si>
  <si>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</si>
  <si>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</si>
  <si>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</si>
  <si>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</si>
  <si>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</si>
  <si>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</si>
  <si>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</si>
  <si>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</si>
  <si>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</si>
  <si>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</si>
  <si>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</si>
  <si>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</si>
  <si>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</si>
  <si>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</si>
  <si>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</si>
  <si>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</si>
  <si>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</si>
  <si>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</si>
  <si>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</si>
  <si>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</si>
  <si>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</si>
  <si>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</si>
  <si>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</si>
  <si>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</si>
  <si>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</si>
  <si>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</si>
  <si>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</si>
  <si>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</si>
  <si>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</si>
  <si>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</si>
  <si>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</si>
  <si>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</si>
  <si>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</si>
  <si>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</si>
  <si>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</si>
  <si>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</si>
  <si>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</si>
  <si>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</si>
  <si>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</si>
  <si>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</si>
  <si>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</si>
  <si>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</si>
  <si>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</si>
  <si>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</si>
  <si>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</si>
  <si>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</si>
  <si>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</si>
  <si>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</si>
  <si>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</si>
  <si>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</si>
  <si>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</si>
  <si>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</si>
  <si>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</si>
  <si>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</si>
  <si>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</si>
  <si>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</si>
  <si>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</si>
  <si>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</si>
  <si>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</si>
  <si>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</si>
  <si>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</si>
  <si>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</si>
  <si>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</si>
  <si>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</si>
  <si>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</si>
  <si>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</si>
  <si>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</si>
  <si>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</si>
  <si>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</si>
  <si>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</si>
  <si>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</si>
  <si>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</si>
  <si>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</si>
  <si>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</si>
  <si>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</si>
  <si>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</si>
  <si>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</si>
  <si>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</si>
  <si>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</si>
  <si>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</si>
  <si>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</si>
  <si>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</si>
  <si>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</si>
  <si>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</si>
  <si>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</si>
  <si>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</si>
  <si>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</si>
  <si>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</si>
  <si>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</si>
  <si>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</si>
  <si>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</si>
  <si>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</si>
  <si>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</si>
  <si>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</si>
  <si>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</si>
  <si>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</si>
  <si>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</si>
  <si>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</si>
  <si>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</si>
  <si>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</si>
  <si>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</si>
  <si>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</si>
  <si>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</si>
  <si>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</si>
  <si>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</si>
  <si>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</si>
  <si>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</si>
  <si>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</si>
  <si>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</si>
  <si>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</si>
  <si>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</si>
  <si>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</si>
  <si>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</si>
  <si>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</si>
  <si>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</si>
  <si>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</si>
  <si>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</si>
  <si>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</si>
  <si>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</si>
  <si>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</si>
  <si>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</si>
  <si>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</si>
  <si>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</si>
  <si>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</si>
  <si>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</si>
  <si>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</si>
  <si>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</si>
  <si>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</si>
  <si>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</si>
  <si>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</si>
  <si>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</si>
  <si>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</si>
  <si>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</si>
  <si>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</si>
  <si>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</si>
  <si>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</si>
  <si>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</si>
  <si>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</si>
  <si>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</si>
  <si>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</si>
  <si>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</si>
  <si>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</si>
  <si>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</si>
  <si>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</si>
  <si>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</si>
  <si>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</si>
  <si>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</si>
  <si>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</si>
  <si>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</si>
  <si>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</si>
  <si>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</si>
  <si>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</si>
  <si>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</si>
  <si>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</si>
  <si>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</si>
  <si>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</si>
  <si>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</si>
  <si>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</si>
  <si>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</si>
  <si>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</si>
  <si>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</si>
  <si>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</si>
  <si>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</si>
  <si>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</si>
  <si>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</si>
  <si>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</si>
  <si>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</si>
  <si>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</si>
  <si>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</si>
  <si>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</si>
  <si>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</si>
  <si>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</si>
  <si>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</si>
  <si>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</si>
  <si>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</si>
  <si>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</si>
  <si>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</si>
  <si>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</si>
  <si>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</si>
  <si>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</si>
  <si>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</si>
  <si>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</si>
  <si>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</si>
  <si>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</si>
  <si>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</si>
  <si>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</si>
  <si>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</si>
  <si>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</si>
  <si>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</si>
  <si>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</si>
  <si>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</si>
  <si>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</si>
  <si>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</si>
  <si>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</si>
  <si>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</si>
  <si>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</si>
  <si>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</si>
  <si>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</si>
  <si>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</si>
  <si>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</si>
  <si>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</si>
  <si>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</si>
  <si>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</si>
  <si>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</si>
  <si>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</si>
  <si>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</si>
  <si>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</si>
  <si>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</si>
  <si>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</si>
  <si>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</si>
  <si>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</si>
  <si>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</si>
  <si>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</si>
  <si>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</si>
  <si>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</si>
  <si>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</si>
  <si>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</si>
  <si>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</si>
  <si>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</si>
  <si>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</si>
  <si>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</si>
  <si>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</si>
  <si>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</si>
  <si>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</si>
  <si>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</si>
  <si>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</si>
  <si>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</si>
  <si>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</si>
  <si>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</si>
  <si>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</si>
  <si>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</si>
  <si>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</si>
  <si>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</si>
  <si>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</si>
  <si>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</si>
  <si>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</si>
  <si>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</si>
  <si>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</si>
  <si>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</si>
  <si>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</si>
  <si>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</si>
  <si>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</si>
  <si>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</si>
  <si>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</si>
  <si>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</si>
  <si>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</si>
  <si>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</si>
  <si>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</si>
  <si>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</si>
  <si>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</si>
  <si>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</si>
  <si>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</si>
  <si>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</si>
  <si>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</si>
  <si>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</si>
  <si>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</si>
  <si>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</si>
  <si>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</si>
  <si>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</si>
  <si>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</si>
  <si>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</si>
  <si>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</si>
  <si>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</si>
  <si>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</si>
  <si>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</si>
  <si>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</si>
  <si>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</si>
  <si>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</si>
  <si>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</si>
  <si>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</si>
  <si>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</si>
  <si>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</si>
  <si>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</si>
  <si>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</si>
  <si>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</si>
  <si>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</si>
  <si>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</si>
  <si>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</si>
  <si>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</si>
  <si>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</si>
  <si>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</si>
  <si>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</si>
  <si>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</si>
  <si>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</si>
  <si>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</si>
  <si>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</si>
  <si>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</si>
  <si>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</si>
  <si>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</si>
  <si>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</si>
  <si>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</si>
  <si>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</si>
  <si>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</si>
  <si>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</si>
  <si>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</si>
  <si>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</si>
  <si>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</si>
  <si>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</si>
  <si>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</si>
  <si>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</si>
  <si>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</si>
  <si>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</si>
  <si>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</si>
  <si>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</si>
  <si>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</si>
  <si>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</si>
  <si>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</si>
  <si>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</si>
  <si>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</si>
  <si>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</si>
  <si>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</si>
  <si>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</si>
  <si>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</si>
  <si>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</si>
  <si>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</si>
  <si>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</si>
  <si>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</si>
  <si>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</si>
  <si>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</si>
  <si>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</si>
  <si>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</si>
  <si>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</si>
  <si>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</si>
  <si>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</si>
  <si>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</si>
  <si>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</si>
  <si>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</si>
  <si>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</si>
  <si>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</si>
  <si>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</si>
  <si>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</si>
  <si>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</si>
  <si>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</si>
  <si>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</si>
  <si>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</si>
  <si>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</si>
  <si>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</si>
  <si>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</si>
  <si>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</si>
  <si>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</si>
  <si>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</si>
  <si>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</si>
  <si>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</si>
  <si>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</si>
  <si>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</si>
  <si>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</si>
  <si>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</si>
  <si>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</si>
  <si>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</si>
  <si>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</si>
  <si>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</si>
  <si>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</si>
  <si>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</si>
  <si>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</si>
  <si>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</si>
  <si>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</si>
  <si>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</si>
  <si>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</si>
  <si>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</si>
  <si>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</si>
  <si>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</si>
  <si>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</si>
  <si>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</si>
  <si>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</si>
  <si>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</si>
  <si>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</si>
  <si>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</si>
  <si>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</si>
  <si>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</si>
  <si>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</si>
  <si>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</si>
  <si>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</si>
  <si>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</si>
  <si>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</si>
  <si>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</si>
  <si>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</si>
  <si>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</si>
  <si>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</si>
  <si>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</si>
  <si>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</si>
  <si>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</si>
  <si>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</si>
  <si>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</si>
  <si>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</si>
  <si>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</si>
  <si>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</si>
  <si>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</si>
  <si>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</si>
  <si>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</si>
  <si>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</si>
  <si>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</si>
  <si>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</si>
  <si>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</si>
  <si>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</si>
  <si>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</si>
  <si>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</si>
  <si>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</si>
  <si>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</si>
  <si>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</si>
  <si>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</si>
  <si>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</si>
  <si>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</si>
  <si>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</si>
  <si>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</si>
  <si>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</si>
  <si>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</si>
  <si>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</si>
  <si>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</si>
  <si>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</si>
  <si>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</si>
  <si>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</si>
  <si>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</si>
  <si>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</si>
  <si>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</si>
  <si>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</si>
  <si>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</si>
  <si>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</si>
  <si>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</si>
  <si>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</si>
  <si>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</si>
  <si>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</si>
  <si>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</si>
  <si>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</si>
  <si>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</si>
  <si>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</si>
  <si>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</si>
  <si>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</si>
  <si>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</si>
  <si>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</si>
  <si>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</si>
  <si>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</si>
  <si>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</si>
  <si>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</si>
  <si>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</si>
  <si>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</si>
  <si>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</si>
  <si>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</si>
  <si>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</si>
  <si>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</si>
  <si>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</si>
  <si>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</si>
  <si>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</si>
  <si>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</si>
  <si>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</si>
  <si>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</si>
  <si>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</si>
  <si>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</si>
  <si>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</si>
  <si>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</si>
  <si>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</si>
  <si>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</si>
  <si>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</si>
  <si>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</si>
  <si>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</si>
  <si>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</si>
  <si>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</si>
  <si>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</si>
  <si>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</si>
  <si>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</si>
  <si>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</si>
  <si>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</si>
  <si>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</si>
  <si>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</si>
  <si>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</si>
  <si>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</si>
  <si>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</si>
  <si>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</si>
  <si>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</si>
  <si>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</si>
  <si>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</si>
  <si>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</si>
  <si>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</si>
  <si>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</si>
  <si>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</si>
  <si>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</si>
  <si>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</si>
  <si>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</si>
  <si>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</si>
  <si>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</si>
  <si>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</si>
  <si>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</si>
  <si>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</si>
  <si>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</si>
  <si>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</si>
  <si>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</si>
  <si>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</si>
  <si>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</si>
  <si>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</si>
  <si>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</si>
  <si>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</si>
  <si>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</si>
  <si>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</si>
  <si>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</si>
  <si>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</si>
  <si>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</si>
  <si>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</si>
  <si>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</si>
  <si>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</si>
  <si>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</si>
  <si>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</si>
  <si>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</si>
  <si>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</si>
  <si>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</si>
  <si>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</si>
  <si>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</si>
  <si>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</si>
  <si>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</si>
  <si>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</si>
  <si>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</si>
  <si>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</si>
  <si>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</si>
  <si>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</si>
  <si>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</si>
  <si>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</si>
  <si>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</si>
  <si>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</si>
  <si>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</si>
  <si>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</si>
  <si>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</si>
  <si>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</si>
  <si>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</si>
  <si>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</si>
  <si>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</si>
  <si>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</si>
  <si>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</si>
  <si>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</si>
  <si>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</si>
  <si>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</si>
  <si>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</si>
  <si>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</si>
  <si>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</si>
  <si>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</si>
  <si>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</si>
  <si>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</si>
  <si>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</si>
  <si>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</si>
  <si>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</si>
  <si>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</si>
  <si>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</si>
  <si>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</si>
  <si>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</si>
  <si>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</si>
  <si>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</si>
  <si>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</si>
  <si>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</si>
  <si>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</si>
  <si>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</si>
  <si>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</si>
  <si>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</si>
  <si>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</si>
  <si>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</si>
  <si>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</si>
  <si>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</si>
  <si>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</si>
  <si>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</si>
  <si>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</si>
  <si>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</si>
  <si>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</si>
  <si>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</si>
  <si>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</si>
  <si>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</si>
  <si>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</si>
  <si>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</si>
  <si>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</si>
  <si>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</si>
  <si>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</si>
  <si>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</si>
  <si>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</si>
  <si>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</si>
  <si>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</si>
  <si>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</si>
  <si>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</si>
  <si>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</si>
  <si>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</si>
  <si>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</si>
  <si>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</si>
  <si>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</si>
  <si>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</si>
  <si>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</si>
  <si>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</si>
  <si>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</si>
  <si>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</si>
  <si>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</si>
  <si>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</si>
  <si>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</si>
  <si>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</si>
  <si>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</si>
  <si>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</si>
  <si>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</si>
  <si>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</si>
  <si>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</si>
  <si>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</si>
  <si>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</si>
  <si>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</si>
  <si>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</si>
  <si>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</si>
  <si>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</si>
  <si>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</si>
  <si>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</si>
  <si>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</si>
  <si>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</si>
  <si>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</si>
  <si>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</si>
  <si>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</si>
  <si>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</si>
  <si>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</si>
  <si>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</si>
  <si>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</si>
  <si>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</si>
  <si>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</si>
  <si>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</si>
  <si>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</si>
  <si>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</si>
  <si>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</si>
  <si>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</si>
  <si>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</si>
  <si>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</si>
  <si>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</si>
  <si>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</si>
  <si>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</si>
  <si>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</si>
  <si>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</si>
  <si>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</si>
  <si>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</si>
  <si>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</si>
  <si>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</si>
  <si>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</si>
  <si>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</si>
  <si>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</si>
  <si>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</si>
  <si>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</si>
  <si>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</si>
  <si>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</si>
  <si>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</si>
  <si>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</si>
  <si>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</si>
  <si>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</si>
  <si>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</si>
  <si>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</si>
  <si>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</si>
  <si>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</si>
  <si>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</si>
  <si>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</si>
  <si>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</si>
  <si>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</si>
  <si>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</si>
  <si>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</si>
  <si>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</si>
  <si>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</si>
  <si>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</si>
  <si>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</si>
  <si>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</si>
  <si>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</si>
  <si>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</si>
  <si>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</si>
  <si>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</si>
  <si>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</si>
  <si>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</si>
  <si>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</si>
  <si>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</si>
  <si>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</si>
  <si>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</si>
  <si>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</si>
  <si>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</si>
  <si>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</si>
  <si>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</si>
  <si>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</si>
  <si>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</si>
  <si>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</si>
  <si>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</si>
  <si>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</si>
  <si>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</si>
  <si>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</si>
  <si>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</si>
  <si>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</si>
  <si>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</si>
  <si>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</si>
  <si>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</si>
  <si>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</si>
  <si>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</si>
  <si>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</si>
  <si>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</si>
  <si>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</si>
  <si>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</si>
  <si>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</si>
  <si>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</si>
  <si>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</si>
  <si>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</si>
  <si>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</si>
  <si>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</si>
  <si>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</si>
  <si>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</si>
  <si>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</si>
  <si>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</si>
  <si>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</si>
  <si>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</si>
  <si>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</si>
  <si>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</si>
  <si>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</si>
  <si>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</si>
  <si>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</si>
  <si>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</si>
  <si>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</si>
  <si>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</si>
  <si>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</si>
  <si>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</si>
  <si>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</si>
  <si>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</si>
  <si>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</si>
  <si>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</si>
  <si>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</si>
  <si>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</si>
  <si>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</si>
  <si>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</si>
  <si>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</si>
  <si>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</si>
  <si>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</si>
  <si>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</si>
  <si>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</si>
  <si>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</si>
  <si>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</si>
  <si>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</si>
  <si>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</si>
  <si>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</si>
  <si>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</si>
  <si>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</si>
  <si>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</si>
  <si>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</si>
  <si>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</si>
  <si>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</si>
  <si>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</si>
  <si>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</si>
  <si>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</si>
  <si>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</si>
  <si>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</si>
  <si>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</si>
  <si>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</si>
  <si>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</si>
  <si>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</si>
  <si>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</si>
  <si>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</si>
  <si>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</si>
  <si>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</si>
  <si>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</si>
  <si>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</si>
  <si>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</si>
  <si>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</si>
  <si>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</si>
  <si>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</si>
  <si>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</si>
  <si>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</si>
  <si>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</si>
  <si>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</si>
  <si>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</si>
  <si>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</si>
  <si>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</si>
  <si>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</si>
  <si>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</si>
  <si>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</si>
  <si>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</si>
  <si>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</si>
  <si>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</si>
  <si>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</si>
  <si>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</si>
  <si>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</si>
  <si>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</si>
  <si>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</si>
  <si>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</si>
  <si>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</si>
  <si>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</si>
  <si>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</si>
  <si>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</si>
  <si>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</si>
  <si>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</si>
  <si>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</si>
  <si>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</si>
  <si>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</si>
  <si>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</si>
  <si>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</si>
  <si>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</si>
  <si>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</si>
  <si>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</si>
  <si>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</si>
  <si>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</si>
  <si>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</si>
  <si>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</si>
  <si>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</si>
  <si>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</si>
  <si>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</si>
  <si>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</si>
  <si>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</si>
  <si>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</si>
  <si>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</si>
  <si>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</si>
  <si>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</si>
  <si>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</si>
  <si>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</si>
  <si>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</si>
  <si>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</si>
  <si>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</si>
  <si>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</si>
  <si>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</si>
  <si>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</si>
  <si>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</si>
  <si>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</si>
  <si>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</si>
  <si>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</si>
  <si>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</si>
  <si>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</si>
  <si>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</si>
  <si>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</si>
  <si>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</si>
  <si>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</si>
  <si>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</si>
  <si>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</si>
  <si>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</si>
  <si>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</si>
  <si>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</si>
  <si>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</si>
  <si>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</si>
  <si>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</si>
  <si>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</si>
  <si>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</si>
  <si>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</si>
  <si>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</si>
  <si>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</si>
  <si>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</si>
  <si>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</si>
  <si>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</si>
  <si>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</si>
  <si>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</si>
  <si>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</si>
  <si>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</si>
  <si>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</si>
  <si>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</si>
  <si>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</si>
  <si>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</si>
  <si>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</si>
  <si>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</si>
  <si>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</si>
  <si>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</si>
  <si>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</si>
  <si>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</si>
  <si>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</si>
  <si>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</si>
  <si>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</si>
  <si>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</si>
  <si>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</si>
  <si>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</si>
  <si>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</si>
  <si>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</si>
  <si>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</si>
  <si>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</si>
  <si>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</si>
  <si>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</si>
  <si>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</si>
  <si>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</si>
  <si>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</si>
  <si>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</si>
  <si>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</si>
  <si>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</si>
  <si>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</si>
  <si>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</si>
  <si>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</si>
  <si>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</si>
  <si>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</si>
  <si>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</si>
  <si>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</si>
  <si>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</si>
  <si>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</si>
  <si>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</si>
  <si>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</si>
  <si>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</si>
  <si>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</si>
  <si>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</si>
  <si>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</si>
  <si>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</si>
  <si>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</si>
  <si>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</si>
  <si>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</si>
  <si>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</si>
  <si>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</si>
  <si>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</si>
  <si>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</si>
  <si>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</si>
  <si>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</si>
  <si>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</si>
  <si>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</si>
  <si>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</si>
  <si>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</si>
  <si>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</si>
  <si>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</si>
  <si>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</si>
  <si>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</si>
  <si>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</si>
  <si>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</si>
  <si>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</si>
  <si>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</si>
  <si>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</si>
  <si>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</si>
  <si>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</si>
  <si>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</si>
  <si>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</si>
  <si>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</si>
  <si>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</si>
  <si>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</si>
  <si>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</si>
  <si>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</si>
  <si>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</si>
  <si>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</si>
  <si>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</si>
  <si>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</si>
  <si>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</si>
  <si>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</si>
  <si>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</si>
  <si>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</si>
  <si>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</si>
  <si>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</si>
  <si>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</si>
  <si>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</si>
  <si>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</si>
  <si>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</si>
  <si>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</si>
  <si>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</si>
  <si>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</si>
  <si>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</si>
  <si>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</si>
  <si>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</si>
  <si>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</si>
  <si>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</si>
  <si>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</si>
  <si>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</si>
  <si>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</si>
  <si>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</si>
  <si>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</si>
  <si>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</si>
  <si>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</si>
  <si>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</si>
  <si>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</si>
  <si>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</si>
  <si>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</si>
  <si>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</si>
  <si>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</si>
  <si>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</si>
  <si>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</si>
  <si>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</si>
  <si>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</si>
  <si>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</si>
  <si>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</si>
  <si>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</si>
  <si>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</si>
  <si>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</si>
  <si>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</si>
  <si>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</si>
  <si>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</si>
  <si>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</si>
  <si>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</si>
  <si>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</si>
  <si>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</si>
  <si>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</si>
  <si>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</si>
  <si>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</si>
  <si>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</si>
  <si>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</si>
  <si>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</si>
  <si>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</si>
  <si>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</si>
  <si>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</si>
  <si>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</si>
  <si>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</si>
  <si>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</si>
  <si>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</si>
  <si>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</si>
  <si>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</si>
  <si>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</si>
  <si>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</si>
  <si>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</si>
  <si>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</si>
  <si>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</si>
  <si>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</si>
  <si>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</si>
  <si>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</si>
  <si>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</si>
  <si>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</si>
  <si>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</si>
  <si>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</si>
  <si>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</si>
  <si>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</si>
  <si>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</si>
  <si>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</si>
  <si>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</si>
  <si>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</si>
  <si>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</si>
  <si>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</si>
  <si>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</si>
  <si>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</si>
  <si>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</si>
  <si>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</si>
  <si>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</si>
  <si>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</si>
  <si>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</si>
  <si>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</si>
  <si>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</si>
  <si>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</si>
  <si>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</si>
  <si>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</si>
  <si>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</si>
  <si>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</si>
  <si>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</si>
  <si>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</si>
  <si>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</si>
  <si>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</si>
  <si>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</si>
  <si>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</si>
  <si>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</si>
  <si>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</si>
  <si>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</si>
  <si>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</si>
  <si>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</si>
  <si>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</si>
  <si>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</si>
  <si>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</si>
  <si>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</si>
  <si>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</si>
  <si>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</si>
  <si>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</si>
  <si>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</si>
  <si>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</si>
  <si>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</si>
  <si>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</si>
  <si>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</si>
  <si>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</si>
  <si>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</si>
  <si>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</si>
  <si>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</si>
  <si>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</si>
  <si>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</si>
  <si>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</si>
  <si>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</si>
  <si>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</si>
  <si>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</si>
  <si>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</si>
  <si>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</si>
  <si>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</si>
  <si>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</si>
  <si>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</si>
  <si>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</si>
  <si>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</si>
  <si>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</si>
  <si>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</si>
  <si>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</si>
  <si>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</si>
  <si>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</si>
  <si>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</si>
  <si>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</si>
  <si>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</si>
  <si>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</si>
  <si>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</si>
  <si>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</si>
  <si>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</si>
  <si>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</si>
  <si>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</si>
  <si>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</si>
  <si>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</si>
  <si>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</si>
  <si>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</si>
  <si>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</si>
  <si>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</si>
  <si>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</si>
  <si>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</si>
  <si>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</si>
  <si>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</si>
  <si>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</si>
  <si>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</si>
  <si>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</si>
  <si>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</si>
  <si>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</si>
  <si>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</si>
  <si>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</si>
  <si>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</si>
  <si>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</si>
  <si>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</si>
  <si>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</si>
  <si>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</si>
  <si>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</si>
  <si>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</si>
  <si>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</si>
  <si>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</si>
  <si>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</si>
  <si>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</si>
  <si>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</si>
  <si>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</si>
  <si>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</si>
  <si>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</si>
  <si>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</si>
  <si>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</si>
  <si>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</si>
  <si>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</si>
  <si>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</si>
  <si>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</si>
  <si>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</si>
  <si>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</si>
  <si>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</si>
  <si>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</si>
  <si>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</si>
  <si>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</si>
  <si>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</si>
  <si>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</si>
  <si>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</si>
  <si>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</si>
  <si>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</si>
  <si>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</si>
  <si>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</si>
  <si>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</si>
  <si>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</si>
  <si>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</si>
  <si>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</si>
  <si>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</si>
  <si>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</si>
  <si>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</si>
  <si>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</si>
  <si>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</si>
  <si>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</si>
  <si>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</si>
  <si>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</si>
  <si>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</si>
  <si>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</si>
  <si>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</si>
  <si>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</si>
  <si>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</si>
  <si>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</si>
  <si>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</si>
  <si>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</si>
  <si>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</si>
  <si>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</si>
  <si>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</si>
  <si>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</si>
  <si>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</si>
  <si>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</si>
  <si>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</si>
  <si>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</si>
  <si>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</si>
  <si>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</si>
  <si>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</si>
  <si>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</si>
  <si>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</si>
  <si>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</si>
  <si>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</si>
  <si>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</si>
  <si>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</si>
  <si>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</si>
  <si>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</si>
  <si>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</si>
  <si>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</si>
  <si>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</si>
  <si>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</si>
  <si>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</si>
  <si>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</si>
  <si>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</si>
  <si>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</si>
  <si>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</si>
  <si>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</si>
  <si>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</si>
  <si>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</si>
  <si>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</si>
  <si>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</si>
  <si>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</si>
  <si>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</si>
  <si>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</si>
  <si>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</si>
  <si>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</si>
  <si>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</si>
  <si>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</si>
  <si>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</si>
  <si>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</si>
  <si>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</si>
  <si>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</si>
  <si>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</si>
  <si>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</si>
  <si>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</si>
  <si>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</si>
  <si>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</si>
  <si>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</si>
  <si>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</si>
  <si>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</si>
  <si>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</si>
  <si>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</si>
  <si>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</si>
  <si>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</si>
  <si>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</si>
  <si>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</si>
  <si>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</si>
  <si>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</si>
  <si>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</si>
  <si>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</si>
  <si>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</si>
  <si>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</si>
  <si>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</si>
  <si>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</si>
  <si>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</si>
  <si>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</si>
  <si>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</si>
  <si>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</si>
  <si>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</si>
  <si>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</si>
  <si>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</si>
  <si>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</si>
  <si>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</si>
  <si>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</si>
  <si>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</si>
  <si>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</si>
  <si>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</si>
  <si>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</si>
  <si>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</si>
  <si>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</si>
  <si>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</si>
  <si>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</si>
  <si>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</si>
  <si>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</si>
  <si>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</si>
  <si>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</si>
  <si>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</si>
  <si>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</si>
  <si>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</si>
  <si>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</si>
  <si>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</si>
  <si>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</si>
  <si>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</si>
  <si>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</si>
  <si>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</si>
  <si>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</si>
  <si>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</si>
  <si>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</si>
  <si>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</si>
  <si>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</si>
  <si>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</si>
  <si>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</si>
  <si>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</si>
  <si>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</si>
  <si>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</si>
  <si>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</si>
  <si>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</si>
  <si>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</si>
  <si>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</si>
  <si>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</si>
  <si>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</si>
  <si>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</si>
  <si>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</si>
  <si>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</si>
  <si>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</si>
  <si>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</si>
  <si>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</si>
  <si>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</si>
  <si>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</si>
  <si>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</si>
  <si>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</si>
  <si>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</si>
  <si>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</si>
  <si>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</si>
  <si>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</si>
  <si>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</si>
  <si>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</si>
  <si>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</si>
  <si>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</si>
  <si>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</si>
  <si>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</si>
  <si>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</si>
  <si>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</si>
  <si>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</si>
  <si>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</si>
  <si>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</si>
  <si>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</si>
  <si>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</si>
  <si>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</si>
  <si>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</si>
  <si>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</si>
  <si>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</si>
  <si>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</si>
  <si>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</si>
  <si>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</si>
  <si>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</si>
  <si>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</si>
  <si>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</si>
  <si>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</si>
  <si>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</si>
  <si>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</si>
  <si>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</si>
  <si>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</si>
  <si>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</si>
  <si>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</si>
  <si>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</si>
  <si>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</si>
  <si>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</si>
  <si>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</si>
  <si>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</si>
  <si>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</si>
  <si>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</si>
  <si>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</si>
  <si>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</si>
  <si>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</si>
  <si>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</si>
  <si>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</si>
  <si>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</si>
  <si>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</si>
  <si>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</si>
  <si>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</si>
  <si>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</si>
  <si>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</si>
  <si>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</si>
  <si>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</si>
  <si>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</si>
  <si>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</si>
  <si>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</si>
  <si>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</si>
  <si>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</si>
  <si>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</si>
  <si>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</si>
  <si>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</si>
  <si>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</si>
  <si>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</si>
  <si>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</si>
  <si>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</si>
  <si>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</si>
  <si>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</si>
  <si>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</si>
  <si>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</si>
  <si>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</si>
  <si>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</si>
  <si>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</si>
  <si>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</si>
  <si>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</si>
  <si>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</si>
  <si>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</si>
  <si>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</si>
  <si>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</si>
  <si>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</si>
  <si>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</si>
  <si>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</si>
  <si>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</si>
  <si>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</si>
  <si>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</si>
  <si>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</si>
  <si>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</si>
  <si>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</si>
  <si>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</si>
  <si>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</si>
  <si>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</si>
  <si>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</si>
  <si>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</si>
  <si>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</si>
  <si>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</si>
  <si>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</si>
  <si>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</si>
  <si>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</si>
  <si>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</si>
  <si>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</si>
  <si>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</si>
  <si>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</si>
  <si>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</si>
  <si>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</si>
  <si>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</si>
  <si>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</si>
  <si>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</si>
  <si>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</si>
  <si>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</si>
  <si>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</si>
  <si>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</si>
  <si>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</si>
  <si>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</si>
  <si>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</si>
  <si>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</si>
  <si>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</si>
  <si>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</si>
  <si>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</si>
  <si>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</si>
  <si>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</si>
  <si>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</si>
  <si>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</si>
  <si>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</si>
  <si>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</si>
  <si>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</si>
  <si>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</si>
  <si>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</si>
  <si>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</si>
  <si>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</si>
  <si>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</si>
  <si>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</si>
  <si>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</si>
  <si>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</si>
  <si>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</si>
  <si>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</si>
  <si>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</si>
  <si>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</si>
  <si>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</si>
  <si>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</si>
  <si>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</si>
  <si>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</si>
  <si>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</si>
  <si>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</si>
  <si>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</si>
  <si>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</si>
  <si>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</si>
  <si>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</si>
  <si>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</si>
  <si>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</si>
  <si>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</si>
  <si>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</si>
  <si>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</si>
  <si>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</si>
  <si>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</si>
  <si>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</si>
  <si>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</si>
  <si>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</si>
  <si>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</si>
  <si>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</si>
  <si>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</si>
  <si>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</si>
  <si>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</si>
  <si>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</si>
  <si>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</si>
  <si>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</si>
  <si>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</si>
  <si>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</si>
  <si>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</si>
  <si>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</si>
  <si>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</si>
  <si>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</si>
  <si>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</si>
  <si>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</si>
  <si>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</si>
  <si>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</si>
  <si>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</si>
  <si>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</si>
  <si>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</si>
  <si>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</si>
  <si>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</si>
  <si>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</si>
  <si>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</si>
  <si>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</si>
  <si>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</si>
  <si>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</si>
  <si>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</si>
  <si>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</si>
  <si>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</si>
  <si>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</si>
  <si>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</si>
  <si>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</si>
  <si>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</si>
  <si>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</si>
  <si>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</si>
  <si>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</si>
  <si>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</si>
  <si>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</si>
  <si>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</si>
  <si>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</si>
  <si>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</si>
  <si>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</si>
  <si>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</si>
  <si>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</si>
  <si>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</si>
  <si>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</si>
  <si>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</si>
  <si>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</si>
  <si>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</si>
  <si>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</si>
  <si>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</si>
  <si>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</si>
  <si>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</si>
  <si>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</si>
  <si>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</si>
  <si>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</si>
  <si>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</si>
  <si>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</si>
  <si>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</si>
  <si>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</si>
  <si>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</si>
  <si>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</si>
  <si>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</si>
  <si>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</si>
  <si>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</si>
  <si>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</si>
  <si>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</si>
  <si>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</si>
  <si>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</si>
  <si>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</si>
  <si>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</si>
  <si>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</si>
  <si>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</si>
  <si>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</si>
  <si>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</si>
  <si>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</si>
  <si>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</si>
  <si>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</si>
  <si>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</si>
  <si>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</si>
  <si>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</si>
  <si>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</si>
  <si>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</si>
  <si>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</si>
  <si>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</si>
  <si>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</si>
  <si>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</si>
  <si>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</si>
  <si>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</si>
  <si>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</si>
  <si>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</si>
  <si>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</si>
  <si>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</si>
  <si>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</si>
  <si>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</si>
  <si>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</si>
  <si>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</si>
  <si>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</si>
  <si>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</si>
  <si>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</si>
  <si>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</si>
  <si>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</si>
  <si>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</si>
  <si>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</si>
  <si>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</si>
  <si>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</si>
  <si>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</si>
  <si>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</si>
  <si>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</si>
  <si>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</si>
  <si>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</si>
  <si>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</si>
  <si>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</si>
  <si>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</si>
  <si>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</si>
  <si>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</si>
  <si>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</si>
  <si>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</si>
  <si>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</si>
  <si>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</si>
  <si>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</si>
  <si>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</si>
  <si>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</si>
  <si>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</si>
  <si>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</si>
  <si>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</si>
  <si>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</si>
  <si>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</si>
  <si>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</si>
  <si>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</si>
  <si>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</si>
  <si>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</si>
  <si>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</si>
  <si>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</si>
  <si>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</si>
  <si>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</si>
  <si>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</si>
  <si>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</si>
  <si>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</si>
  <si>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</si>
  <si>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</si>
  <si>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</si>
  <si>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</si>
  <si>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</si>
  <si>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</si>
  <si>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</si>
  <si>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</si>
  <si>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</si>
  <si>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</si>
  <si>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</si>
  <si>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</si>
  <si>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</si>
  <si>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</si>
  <si>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</si>
  <si>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</si>
  <si>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</si>
  <si>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</si>
  <si>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</si>
  <si>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</si>
  <si>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</si>
  <si>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</si>
  <si>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</si>
  <si>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</si>
  <si>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</si>
  <si>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</si>
  <si>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</si>
  <si>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</si>
  <si>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</si>
  <si>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</si>
  <si>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</si>
  <si>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</si>
  <si>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</si>
  <si>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</si>
  <si>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</si>
  <si>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</si>
  <si>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</si>
  <si>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</si>
  <si>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</si>
  <si>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</si>
  <si>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</si>
  <si>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</si>
  <si>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</si>
  <si>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</si>
  <si>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</si>
  <si>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</si>
  <si>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</si>
  <si>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</si>
  <si>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</si>
  <si>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</si>
  <si>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</si>
  <si>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</si>
  <si>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</si>
  <si>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</si>
  <si>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</si>
  <si>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</si>
  <si>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</si>
  <si>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</si>
  <si>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</si>
  <si>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</si>
  <si>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</si>
  <si>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</si>
  <si>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</si>
  <si>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</si>
  <si>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</si>
  <si>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</si>
  <si>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</si>
  <si>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</si>
  <si>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</si>
  <si>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</si>
  <si>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</si>
  <si>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</si>
  <si>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</si>
  <si>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</si>
  <si>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</si>
  <si>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</si>
  <si>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</si>
  <si>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</si>
  <si>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</si>
  <si>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</si>
  <si>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</si>
  <si>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</si>
  <si>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</si>
  <si>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</si>
  <si>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</si>
  <si>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</si>
  <si>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</si>
  <si>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</si>
  <si>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</si>
  <si>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</si>
  <si>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</si>
  <si>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</si>
  <si>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</si>
  <si>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</si>
  <si>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</si>
  <si>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</si>
  <si>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</si>
  <si>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</si>
  <si>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</si>
  <si>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</si>
  <si>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</si>
  <si>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</si>
  <si>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</si>
  <si>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</si>
  <si>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</si>
  <si>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</si>
  <si>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</si>
  <si>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</si>
  <si>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</si>
  <si>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</si>
  <si>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</si>
  <si>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</si>
  <si>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</si>
  <si>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</si>
  <si>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</si>
  <si>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</si>
  <si>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</si>
  <si>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</si>
  <si>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</si>
  <si>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</si>
  <si>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</si>
  <si>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</si>
  <si>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</si>
  <si>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</si>
  <si>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</si>
  <si>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</si>
  <si>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</si>
  <si>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</si>
  <si>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</si>
  <si>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</si>
  <si>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</si>
  <si>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</si>
  <si>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</si>
  <si>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</si>
  <si>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</si>
  <si>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</si>
  <si>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</si>
  <si>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</si>
  <si>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</si>
  <si>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</si>
  <si>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</si>
  <si>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</si>
  <si>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</si>
  <si>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</si>
  <si>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</si>
  <si>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</si>
  <si>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</si>
  <si>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</si>
  <si>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</si>
  <si>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</si>
  <si>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</si>
  <si>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</si>
  <si>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</si>
  <si>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</si>
  <si>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</si>
  <si>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</si>
  <si>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</si>
  <si>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</si>
  <si>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</si>
  <si>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</si>
  <si>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</si>
  <si>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</si>
  <si>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</si>
  <si>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</si>
  <si>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</si>
  <si>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</si>
  <si>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</si>
  <si>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</si>
  <si>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</si>
  <si>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</si>
  <si>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</si>
  <si>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</si>
  <si>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</si>
  <si>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</si>
  <si>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</si>
  <si>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</si>
  <si>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</si>
  <si>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</si>
  <si>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</si>
  <si>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</si>
  <si>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</si>
  <si>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</si>
  <si>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</si>
  <si>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</si>
  <si>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</si>
  <si>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</si>
  <si>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</si>
  <si>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</si>
  <si>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</si>
  <si>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</si>
  <si>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</si>
  <si>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</si>
  <si>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</si>
  <si>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</si>
  <si>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</si>
  <si>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</si>
  <si>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</si>
  <si>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</si>
  <si>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</si>
  <si>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</si>
  <si>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</si>
  <si>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</si>
  <si>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</si>
  <si>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</si>
  <si>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</si>
  <si>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</si>
  <si>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</si>
  <si>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</si>
  <si>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</si>
  <si>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</si>
  <si>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</si>
  <si>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</si>
  <si>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</si>
  <si>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</si>
  <si>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</si>
  <si>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</si>
  <si>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</si>
  <si>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</si>
  <si>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</si>
  <si>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</si>
  <si>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</si>
  <si>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</si>
  <si>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</si>
  <si>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</si>
  <si>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</si>
  <si>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</si>
  <si>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</si>
  <si>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</si>
  <si>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</si>
  <si>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</si>
  <si>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</si>
  <si>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</si>
  <si>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</si>
  <si>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</si>
  <si>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</si>
  <si>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</si>
  <si>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</si>
  <si>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</si>
  <si>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</si>
  <si>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</si>
  <si>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</si>
  <si>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</si>
  <si>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</si>
  <si>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</si>
  <si>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</si>
  <si>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</si>
  <si>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</si>
  <si>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</si>
  <si>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</si>
  <si>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</si>
  <si>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</si>
  <si>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</si>
  <si>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</si>
  <si>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</si>
  <si>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</si>
  <si>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</si>
  <si>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</si>
  <si>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</si>
  <si>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</si>
  <si>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</si>
  <si>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</si>
  <si>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</si>
  <si>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</si>
  <si>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</si>
  <si>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</si>
  <si>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</si>
  <si>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</si>
  <si>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</si>
  <si>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</si>
  <si>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</si>
  <si>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</si>
  <si>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</si>
  <si>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</si>
  <si>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</si>
  <si>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</si>
  <si>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</si>
  <si>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</si>
  <si>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</si>
  <si>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</si>
  <si>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</si>
  <si>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</si>
  <si>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</si>
  <si>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</si>
  <si>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</si>
  <si>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</si>
  <si>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</si>
  <si>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</si>
  <si>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</si>
  <si>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</si>
  <si>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</si>
  <si>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</si>
  <si>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</si>
  <si>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</si>
  <si>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</si>
  <si>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</si>
  <si>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</si>
  <si>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</si>
  <si>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</si>
  <si>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</si>
  <si>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</si>
  <si>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</si>
  <si>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</si>
  <si>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</si>
  <si>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</si>
  <si>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</si>
  <si>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</si>
  <si>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</si>
  <si>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</si>
  <si>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</si>
  <si>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</si>
  <si>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</si>
  <si>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</si>
  <si>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</si>
  <si>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</si>
  <si>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</si>
  <si>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</si>
  <si>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</si>
  <si>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</si>
  <si>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</si>
  <si>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</si>
  <si>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</si>
  <si>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</si>
  <si>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</si>
  <si>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</si>
  <si>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</si>
  <si>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</si>
  <si>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</si>
  <si>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</si>
  <si>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</si>
  <si>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</si>
  <si>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</si>
  <si>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</si>
  <si>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</si>
  <si>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</si>
  <si>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</si>
  <si>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</si>
  <si>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</si>
  <si>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</si>
  <si>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</si>
  <si>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</si>
  <si>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</si>
  <si>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</si>
  <si>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</si>
  <si>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</si>
  <si>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</si>
  <si>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</si>
  <si>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</si>
  <si>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</si>
  <si>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</si>
  <si>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</si>
  <si>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</si>
  <si>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</si>
  <si>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</si>
  <si>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</si>
  <si>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</si>
  <si>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</si>
  <si>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</si>
  <si>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</si>
  <si>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</si>
  <si>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</si>
  <si>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</si>
  <si>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</si>
  <si>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</si>
  <si>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</si>
  <si>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</si>
  <si>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</si>
  <si>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</si>
  <si>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</si>
  <si>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</si>
  <si>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</si>
  <si>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</si>
  <si>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</si>
  <si>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</si>
  <si>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</si>
  <si>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</si>
  <si>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</si>
  <si>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</si>
  <si>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</si>
  <si>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</si>
  <si>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</si>
  <si>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</si>
  <si>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</si>
  <si>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</si>
  <si>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</si>
  <si>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</si>
  <si>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</si>
  <si>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</si>
  <si>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</si>
  <si>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</si>
  <si>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</si>
  <si>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</si>
  <si>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</si>
  <si>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</si>
  <si>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</si>
  <si>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</si>
  <si>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</si>
  <si>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</si>
  <si>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</si>
  <si>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</si>
  <si>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</si>
  <si>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</si>
  <si>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</si>
  <si>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</si>
  <si>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</si>
  <si>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</si>
  <si>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</si>
  <si>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</si>
  <si>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</si>
  <si>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</si>
  <si>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</si>
  <si>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</si>
  <si>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</si>
  <si>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</si>
  <si>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</si>
  <si>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</si>
  <si>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</si>
  <si>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</si>
  <si>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</si>
  <si>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</si>
  <si>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</si>
  <si>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</si>
  <si>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</si>
  <si>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</si>
  <si>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</si>
  <si>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</si>
  <si>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</si>
  <si>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</si>
  <si>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</si>
  <si>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</si>
  <si>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</si>
  <si>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</si>
  <si>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</si>
  <si>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</si>
  <si>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</si>
  <si>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</si>
  <si>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</si>
  <si>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</si>
  <si>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</si>
  <si>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</si>
  <si>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</si>
  <si>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</si>
  <si>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</si>
  <si>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</si>
  <si>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</si>
  <si>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</si>
  <si>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</si>
  <si>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</si>
  <si>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</si>
  <si>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</si>
  <si>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</si>
  <si>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</si>
  <si>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</si>
  <si>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</si>
  <si>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</si>
  <si>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</si>
  <si>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</si>
  <si>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</si>
  <si>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</si>
  <si>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</si>
  <si>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</si>
  <si>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</si>
  <si>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</si>
  <si>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</si>
  <si>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</si>
  <si>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</si>
  <si>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</si>
  <si>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</si>
  <si>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</si>
  <si>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</si>
  <si>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</si>
  <si>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</si>
  <si>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</si>
  <si>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</si>
  <si>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</si>
  <si>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</si>
  <si>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</si>
  <si>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</si>
  <si>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</si>
  <si>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</si>
  <si>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</si>
  <si>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</si>
  <si>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</si>
  <si>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</si>
  <si>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</si>
  <si>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</si>
  <si>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</si>
  <si>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</si>
  <si>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</si>
  <si>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</si>
  <si>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</si>
  <si>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</si>
  <si>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</si>
  <si>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</si>
  <si>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</si>
  <si>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</si>
  <si>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</si>
  <si>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</si>
  <si>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</si>
  <si>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</si>
  <si>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</si>
  <si>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</si>
  <si>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</si>
  <si>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</si>
  <si>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</si>
  <si>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</si>
  <si>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</si>
  <si>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</si>
  <si>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</si>
  <si>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</si>
  <si>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</si>
  <si>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</si>
  <si>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</si>
  <si>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</si>
  <si>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</si>
  <si>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</si>
  <si>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</si>
  <si>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</si>
  <si>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</si>
  <si>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</si>
  <si>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</si>
  <si>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</si>
  <si>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</si>
  <si>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</si>
  <si>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</si>
  <si>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</si>
  <si>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</si>
  <si>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</si>
  <si>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</si>
  <si>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</si>
  <si>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</si>
  <si>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</si>
  <si>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</si>
  <si>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</si>
  <si>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</si>
  <si>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</si>
  <si>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</si>
  <si>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</si>
  <si>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</si>
  <si>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</si>
  <si>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</si>
  <si>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</si>
  <si>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</si>
  <si>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</si>
  <si>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</si>
  <si>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</si>
  <si>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</si>
  <si>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</si>
  <si>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</si>
  <si>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</si>
  <si>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</si>
  <si>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</si>
  <si>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</si>
  <si>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</si>
  <si>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</si>
  <si>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</si>
  <si>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</si>
  <si>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</si>
  <si>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</si>
  <si>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</si>
  <si>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</si>
  <si>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</si>
  <si>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</si>
  <si>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</si>
  <si>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</si>
  <si>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</si>
  <si>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</si>
  <si>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</si>
  <si>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</si>
  <si>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</si>
  <si>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</si>
  <si>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</si>
  <si>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</si>
  <si>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</si>
  <si>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</si>
  <si>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</si>
  <si>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</si>
  <si>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</si>
  <si>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</si>
  <si>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</si>
  <si>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</si>
  <si>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</si>
  <si>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</si>
  <si>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</si>
  <si>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</si>
  <si>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</si>
  <si>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</si>
  <si>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</si>
  <si>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</si>
  <si>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</si>
  <si>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</si>
  <si>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</si>
  <si>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</si>
  <si>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</si>
  <si>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</si>
  <si>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</si>
  <si>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</si>
  <si>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</si>
  <si>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</si>
  <si>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</si>
  <si>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</si>
  <si>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</si>
  <si>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</si>
  <si>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</si>
  <si>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</si>
  <si>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</si>
  <si>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</si>
  <si>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</si>
  <si>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</si>
  <si>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</si>
  <si>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</si>
  <si>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</si>
  <si>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</si>
  <si>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</si>
  <si>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</si>
  <si>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</si>
  <si>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</si>
  <si>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</si>
  <si>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</si>
  <si>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</si>
  <si>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</si>
  <si>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</si>
  <si>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</si>
  <si>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</si>
  <si>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</si>
  <si>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</si>
  <si>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</si>
  <si>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</si>
  <si>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</si>
  <si>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</si>
  <si>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</si>
  <si>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</si>
  <si>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</si>
  <si>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</si>
  <si>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</si>
  <si>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</si>
  <si>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</si>
  <si>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</si>
  <si>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</si>
  <si>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</si>
  <si>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</si>
  <si>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</si>
  <si>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</si>
  <si>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</si>
  <si>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</si>
  <si>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</si>
  <si>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</si>
  <si>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</si>
  <si>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</si>
  <si>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</si>
  <si>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</si>
  <si>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</si>
  <si>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</si>
  <si>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</si>
  <si>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</si>
  <si>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</si>
  <si>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</si>
  <si>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</si>
  <si>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</si>
  <si>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</si>
  <si>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</si>
  <si>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</si>
  <si>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</si>
  <si>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</si>
  <si>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</si>
  <si>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</si>
  <si>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</si>
  <si>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</si>
  <si>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</si>
  <si>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</si>
  <si>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</si>
  <si>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</si>
  <si>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</si>
  <si>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</si>
  <si>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</si>
  <si>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</si>
  <si>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</si>
  <si>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</si>
  <si>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</si>
  <si>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</si>
  <si>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</si>
  <si>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</si>
  <si>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</si>
  <si>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</si>
  <si>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</si>
  <si>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</si>
  <si>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</si>
  <si>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</si>
  <si>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</si>
  <si>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</si>
  <si>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</si>
  <si>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</si>
  <si>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</si>
  <si>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</si>
  <si>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</si>
  <si>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</si>
  <si>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</si>
  <si>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</si>
  <si>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</si>
  <si>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</si>
  <si>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</si>
  <si>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</si>
  <si>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</si>
  <si>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</si>
  <si>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</si>
  <si>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</si>
  <si>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</si>
  <si>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</si>
  <si>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</si>
  <si>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</si>
  <si>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</si>
  <si>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</si>
  <si>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</si>
  <si>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</si>
  <si>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</si>
  <si>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</si>
  <si>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</si>
  <si>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</si>
  <si>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</si>
  <si>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</si>
  <si>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</si>
  <si>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</si>
  <si>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</si>
  <si>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</si>
  <si>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</si>
  <si>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</si>
  <si>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</si>
  <si>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</si>
  <si>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</si>
  <si>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</si>
  <si>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</si>
  <si>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</si>
  <si>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</si>
  <si>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</si>
  <si>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</si>
  <si>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</si>
  <si>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</si>
  <si>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</si>
  <si>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</si>
  <si>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</si>
  <si>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</si>
  <si>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</si>
  <si>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</si>
  <si>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</si>
  <si>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</si>
  <si>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</si>
  <si>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</si>
  <si>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</si>
  <si>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</si>
  <si>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</si>
  <si>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</si>
  <si>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</si>
  <si>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</si>
  <si>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</si>
  <si>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</si>
  <si>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</si>
  <si>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</si>
  <si>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</si>
  <si>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</si>
  <si>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</si>
  <si>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</si>
  <si>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</si>
  <si>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</si>
  <si>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</si>
  <si>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</si>
  <si>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</si>
  <si>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</si>
  <si>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</si>
  <si>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</si>
  <si>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</si>
  <si>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</si>
  <si>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</si>
  <si>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</si>
  <si>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</si>
  <si>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</si>
  <si>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</si>
  <si>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</si>
  <si>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</si>
  <si>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</si>
  <si>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</si>
  <si>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</si>
  <si>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</si>
  <si>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</si>
  <si>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</si>
  <si>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</si>
  <si>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</si>
  <si>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</si>
  <si>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</si>
  <si>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</si>
  <si>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</si>
  <si>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</si>
  <si>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</si>
  <si>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</si>
  <si>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</si>
  <si>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</si>
  <si>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</si>
  <si>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</si>
  <si>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</si>
  <si>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</si>
  <si>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</si>
  <si>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</si>
  <si>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</si>
  <si>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</si>
  <si>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</si>
  <si>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</si>
  <si>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</si>
  <si>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</si>
  <si>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</si>
  <si>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</si>
  <si>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</si>
  <si>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</si>
  <si>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</si>
  <si>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</si>
  <si>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</si>
  <si>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</si>
  <si>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</si>
  <si>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</si>
  <si>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</si>
  <si>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</si>
  <si>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</si>
  <si>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</si>
  <si>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</si>
  <si>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</si>
  <si>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</si>
  <si>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</si>
  <si>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</si>
  <si>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</si>
  <si>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</si>
  <si>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</si>
  <si>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</si>
  <si>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</si>
  <si>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</si>
  <si>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</si>
  <si>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</si>
  <si>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</si>
  <si>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</si>
  <si>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</si>
  <si>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</si>
  <si>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</si>
  <si>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</si>
  <si>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</si>
  <si>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</si>
  <si>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</si>
  <si>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</si>
  <si>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</si>
  <si>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</si>
  <si>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</si>
  <si>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</si>
  <si>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</si>
  <si>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</si>
  <si>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</si>
  <si>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</si>
  <si>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</si>
  <si>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</si>
  <si>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</si>
  <si>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</si>
  <si>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</si>
  <si>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</si>
  <si>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</si>
  <si>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</si>
  <si>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</si>
  <si>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</si>
  <si>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</si>
  <si>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</si>
  <si>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</si>
  <si>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</si>
  <si>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</si>
  <si>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</si>
  <si>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</si>
  <si>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</si>
  <si>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</si>
  <si>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</si>
  <si>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</si>
  <si>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</si>
  <si>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</si>
  <si>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</si>
  <si>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</si>
  <si>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</si>
  <si>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</si>
  <si>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</si>
  <si>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</si>
  <si>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</si>
  <si>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</si>
  <si>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</si>
  <si>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</si>
  <si>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</si>
  <si>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</si>
  <si>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</si>
  <si>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</si>
  <si>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</si>
  <si>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</si>
  <si>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</si>
  <si>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</si>
  <si>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</si>
  <si>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</si>
  <si>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</si>
  <si>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</si>
  <si>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</si>
  <si>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</si>
  <si>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</si>
  <si>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</si>
  <si>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</si>
  <si>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</si>
  <si>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</si>
  <si>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</si>
  <si>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</si>
  <si>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</si>
  <si>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</si>
  <si>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</si>
  <si>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</si>
  <si>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</si>
  <si>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</si>
  <si>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</si>
  <si>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</si>
  <si>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</si>
  <si>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</si>
  <si>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</si>
  <si>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</si>
  <si>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</si>
  <si>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</si>
  <si>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</si>
  <si>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</si>
  <si>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</si>
  <si>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</si>
  <si>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</si>
  <si>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</si>
  <si>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</si>
  <si>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</si>
  <si>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</si>
  <si>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</si>
  <si>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</si>
  <si>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</si>
  <si>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</si>
  <si>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</si>
  <si>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</si>
  <si>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</si>
  <si>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</si>
  <si>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</si>
  <si>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</si>
  <si>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</si>
  <si>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</si>
  <si>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</si>
  <si>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</si>
  <si>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</si>
  <si>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</si>
  <si>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</si>
  <si>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</si>
  <si>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</si>
  <si>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</si>
  <si>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</si>
  <si>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</si>
  <si>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</si>
  <si>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</si>
  <si>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</si>
  <si>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</si>
  <si>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</si>
  <si>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</si>
  <si>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</si>
  <si>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</si>
  <si>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</si>
  <si>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</si>
  <si>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</si>
  <si>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</si>
  <si>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</si>
  <si>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</si>
  <si>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</si>
  <si>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</si>
  <si>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</si>
  <si>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</si>
  <si>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</si>
  <si>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</si>
  <si>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</si>
  <si>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</si>
  <si>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</si>
  <si>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</si>
  <si>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</si>
  <si>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</si>
  <si>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</si>
  <si>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</si>
  <si>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</si>
  <si>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</si>
  <si>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</si>
  <si>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</si>
  <si>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</si>
  <si>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</si>
  <si>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</si>
  <si>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</si>
  <si>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</si>
  <si>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</si>
  <si>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</si>
  <si>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</si>
  <si>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</si>
  <si>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</si>
  <si>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</si>
  <si>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</si>
  <si>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</si>
  <si>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</si>
  <si>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</si>
  <si>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</si>
  <si>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</si>
  <si>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</si>
  <si>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</si>
  <si>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</si>
  <si>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</si>
  <si>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</si>
  <si>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</si>
  <si>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</si>
  <si>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</si>
  <si>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</si>
  <si>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</si>
  <si>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</si>
  <si>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</si>
  <si>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</si>
  <si>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</si>
  <si>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</si>
  <si>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</si>
  <si>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</si>
  <si>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</si>
  <si>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</si>
  <si>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</si>
  <si>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</si>
  <si>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</si>
  <si>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</si>
  <si>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</si>
  <si>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</si>
  <si>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</si>
  <si>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</si>
  <si>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</si>
  <si>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</si>
  <si>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</si>
  <si>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</si>
  <si>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</si>
  <si>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</si>
  <si>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</si>
  <si>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</si>
  <si>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</si>
  <si>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</si>
  <si>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</si>
  <si>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</si>
  <si>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</si>
  <si>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</si>
  <si>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</si>
  <si>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</si>
  <si>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</si>
  <si>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</si>
  <si>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</si>
  <si>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</si>
  <si>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</si>
  <si>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</si>
  <si>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</si>
  <si>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</si>
  <si>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</si>
  <si>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</si>
  <si>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</si>
  <si>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</si>
  <si>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</si>
  <si>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</si>
  <si>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</si>
  <si>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</si>
  <si>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</si>
  <si>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</si>
  <si>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</si>
  <si>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</si>
  <si>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</si>
  <si>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</si>
  <si>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</si>
  <si>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</si>
  <si>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</si>
  <si>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</si>
  <si>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</si>
  <si>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</si>
  <si>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</si>
  <si>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</si>
  <si>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</si>
  <si>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</si>
  <si>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</si>
  <si>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</si>
  <si>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</si>
  <si>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</si>
  <si>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</si>
  <si>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</si>
  <si>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</si>
  <si>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</si>
  <si>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</si>
  <si>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</si>
  <si>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</si>
  <si>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</si>
  <si>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</si>
  <si>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</si>
  <si>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</si>
  <si>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</si>
  <si>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</si>
  <si>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</si>
  <si>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</si>
  <si>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</si>
  <si>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</si>
  <si>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</si>
  <si>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</si>
  <si>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</si>
  <si>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</si>
  <si>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</si>
  <si>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</si>
  <si>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</si>
  <si>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</si>
  <si>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</si>
  <si>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</si>
  <si>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</si>
  <si>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</si>
  <si>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</si>
  <si>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</si>
  <si>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</si>
  <si>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</si>
  <si>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</si>
  <si>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</si>
  <si>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</si>
  <si>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</si>
  <si>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</si>
  <si>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</si>
  <si>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</si>
  <si>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</si>
  <si>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</si>
  <si>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</si>
  <si>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</si>
  <si>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</si>
  <si>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</si>
  <si>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</si>
  <si>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</si>
  <si>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</si>
  <si>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</si>
  <si>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</si>
  <si>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</si>
  <si>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</si>
  <si>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</si>
  <si>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</si>
  <si>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</si>
  <si>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</si>
  <si>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</si>
  <si>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</si>
  <si>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</si>
  <si>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</si>
  <si>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</si>
  <si>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</si>
  <si>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</si>
  <si>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</si>
  <si>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</si>
  <si>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</si>
  <si>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</si>
  <si>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</si>
  <si>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</si>
  <si>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</si>
  <si>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</si>
  <si>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</si>
  <si>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</si>
  <si>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</si>
  <si>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</si>
  <si>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</si>
  <si>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</si>
  <si>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</si>
  <si>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</si>
  <si>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</si>
  <si>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</si>
  <si>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</si>
  <si>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</si>
  <si>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</si>
  <si>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</si>
  <si>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</si>
  <si>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</si>
  <si>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</si>
  <si>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</si>
  <si>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</si>
  <si>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</si>
  <si>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</si>
  <si>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</si>
  <si>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</si>
  <si>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</si>
  <si>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</si>
  <si>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</si>
  <si>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</si>
  <si>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</si>
  <si>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</si>
  <si>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</si>
  <si>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</si>
  <si>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</si>
  <si>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</si>
  <si>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</si>
  <si>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</si>
  <si>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</si>
  <si>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</si>
  <si>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</si>
  <si>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</si>
  <si>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</si>
  <si>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</si>
  <si>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</si>
  <si>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</si>
  <si>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</si>
  <si>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</si>
  <si>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</si>
  <si>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</si>
  <si>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</si>
  <si>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</si>
  <si>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</si>
  <si>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</si>
  <si>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</si>
  <si>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</si>
  <si>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</si>
  <si>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</si>
  <si>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</si>
  <si>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</si>
  <si>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</si>
  <si>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</si>
  <si>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</si>
  <si>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</si>
  <si>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</si>
  <si>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</si>
  <si>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</si>
  <si>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</si>
  <si>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</si>
  <si>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</si>
  <si>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</si>
  <si>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</si>
  <si>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</si>
  <si>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</si>
  <si>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</si>
  <si>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</si>
  <si>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</si>
  <si>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</si>
  <si>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</si>
  <si>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</si>
  <si>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</si>
  <si>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</si>
  <si>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</si>
  <si>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</si>
  <si>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</si>
  <si>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</si>
  <si>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</si>
  <si>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</si>
  <si>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</si>
  <si>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</si>
  <si>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</si>
  <si>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</si>
  <si>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</si>
  <si>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</si>
  <si>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</si>
  <si>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</si>
  <si>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</si>
  <si>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</si>
  <si>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</si>
  <si>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</si>
  <si>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</si>
  <si>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</si>
  <si>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</si>
  <si>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</si>
  <si>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</si>
  <si>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</si>
  <si>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</si>
  <si>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</si>
  <si>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</si>
  <si>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</si>
  <si>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</si>
  <si>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</si>
  <si>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</si>
  <si>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</si>
  <si>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</si>
  <si>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</si>
  <si>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</si>
  <si>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</si>
  <si>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</si>
  <si>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</si>
  <si>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</si>
  <si>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</si>
  <si>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</si>
  <si>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</si>
  <si>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</si>
  <si>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</si>
  <si>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</si>
  <si>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</si>
  <si>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</si>
  <si>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</si>
  <si>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</si>
  <si>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</si>
  <si>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</si>
  <si>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</si>
  <si>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</si>
  <si>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</si>
  <si>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</si>
  <si>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</si>
  <si>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</si>
  <si>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</si>
  <si>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</si>
  <si>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</si>
  <si>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</si>
  <si>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</si>
  <si>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</si>
  <si>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</si>
  <si>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</si>
  <si>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</si>
  <si>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</si>
  <si>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</si>
  <si>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</si>
  <si>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</si>
  <si>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</si>
  <si>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</si>
  <si>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</si>
  <si>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</si>
  <si>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</si>
  <si>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</si>
  <si>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</si>
  <si>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</si>
  <si>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</si>
  <si>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</si>
  <si>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</si>
  <si>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</si>
  <si>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</si>
  <si>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</si>
  <si>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</si>
  <si>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</si>
  <si>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</si>
  <si>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</si>
  <si>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</si>
  <si>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</si>
  <si>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</si>
  <si>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</si>
  <si>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</si>
  <si>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</si>
  <si>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</si>
  <si>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</si>
  <si>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</si>
  <si>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</si>
  <si>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</si>
  <si>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</si>
  <si>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</si>
  <si>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</si>
  <si>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</si>
  <si>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</si>
  <si>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</si>
  <si>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</si>
  <si>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</si>
  <si>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</si>
  <si>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</si>
  <si>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</si>
  <si>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</si>
  <si>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</si>
  <si>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</si>
  <si>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</si>
  <si>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</si>
  <si>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</si>
  <si>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</si>
  <si>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</si>
  <si>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</si>
  <si>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</si>
  <si>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</si>
  <si>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</si>
  <si>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</si>
  <si>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</si>
  <si>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</si>
  <si>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</si>
  <si>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</si>
  <si>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</si>
  <si>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</si>
  <si>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</si>
  <si>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</si>
  <si>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</si>
  <si>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</si>
  <si>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</si>
  <si>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</si>
  <si>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</si>
  <si>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</si>
  <si>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</si>
  <si>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</si>
  <si>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</si>
  <si>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</si>
  <si>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</si>
  <si>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</si>
  <si>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</si>
  <si>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</si>
  <si>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</si>
  <si>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</si>
  <si>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</si>
  <si>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</si>
  <si>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</si>
  <si>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</si>
  <si>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</si>
  <si>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</si>
  <si>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AL 31  DE AGOSTO DE  2019</t>
  </si>
  <si>
    <t>POR EL PERIODO DEL 01 DE ENERO AL 31 DE AGOSTO DE 2019</t>
  </si>
  <si>
    <t>AGOSTO/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</si>
</sst>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5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167" fontId="6" fillId="2" borderId="0" xfId="0" applyNumberFormat="1" applyFont="1" applyFill="1" applyBorder="1"/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167" fontId="6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40" fontId="6" fillId="2" borderId="0" xfId="0" applyNumberFormat="1" applyFont="1" applyFill="1" applyBorder="1"/>
    <xf numFmtId="43" fontId="6" fillId="2" borderId="0" xfId="1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0" fontId="3" fillId="2" borderId="0" xfId="0" applyNumberFormat="1" applyFont="1" applyFill="1" applyBorder="1" applyAlignment="1">
      <alignment vertical="top" wrapText="1"/>
    </xf>
    <xf numFmtId="175" fontId="3" fillId="2" borderId="0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/>
    <xf numFmtId="176" fontId="6" fillId="2" borderId="0" xfId="0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7" fontId="0" fillId="2" borderId="0" xfId="0" applyNumberFormat="1" applyFill="1" applyBorder="1" applyAlignment="1">
      <alignment horizontal="right"/>
    </xf>
    <xf numFmtId="43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43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62474.625</v>
          </cell>
          <cell r="C1">
            <v>62474.625</v>
          </cell>
          <cell r="D1">
            <v>62474.625</v>
          </cell>
          <cell r="E1">
            <v>62474.625</v>
          </cell>
          <cell r="F1">
            <v>62474.625</v>
          </cell>
          <cell r="G1">
            <v>62474.625</v>
          </cell>
        </row>
        <row r="2">
          <cell r="A2" t="str">
            <v xml:space="preserve"> 0030 - BANCO AZTECA</v>
          </cell>
          <cell r="B2">
            <v>62474.625</v>
          </cell>
          <cell r="C2">
            <v>62474.625</v>
          </cell>
          <cell r="D2">
            <v>62474.625</v>
          </cell>
          <cell r="E2">
            <v>62474.625</v>
          </cell>
          <cell r="F2">
            <v>62474.625</v>
          </cell>
          <cell r="G2">
            <v>62474.625</v>
          </cell>
        </row>
        <row r="3">
          <cell r="A3" t="str">
            <v xml:space="preserve"> 3899 - NORMATIVIDAD CO EL SALVADOR</v>
          </cell>
          <cell r="B3">
            <v>62474.625</v>
          </cell>
          <cell r="C3">
            <v>62474.625</v>
          </cell>
          <cell r="D3">
            <v>62474.625</v>
          </cell>
          <cell r="E3">
            <v>62474.625</v>
          </cell>
          <cell r="F3">
            <v>62474.625</v>
          </cell>
          <cell r="G3">
            <v>62474.625</v>
          </cell>
        </row>
        <row r="4">
          <cell r="A4" t="str">
            <v xml:space="preserve"> HALS8402 - BALANCE DE COMPROBACION MENSUAL DE SUMAS Y SALDOS POR ENTIDAD (MONEDA BASE)</v>
          </cell>
          <cell r="B4">
            <v>62474.625</v>
          </cell>
          <cell r="C4">
            <v>62474.625</v>
          </cell>
          <cell r="D4">
            <v>62474.625</v>
          </cell>
          <cell r="E4">
            <v>62474.625</v>
          </cell>
          <cell r="F4">
            <v>62474.625</v>
          </cell>
          <cell r="G4">
            <v>62474.625</v>
          </cell>
        </row>
        <row r="5">
          <cell r="A5">
            <v>62474.625</v>
          </cell>
          <cell r="B5">
            <v>62474.625</v>
          </cell>
          <cell r="C5">
            <v>62474.625</v>
          </cell>
          <cell r="D5">
            <v>62474.625</v>
          </cell>
          <cell r="E5">
            <v>62474.625</v>
          </cell>
          <cell r="F5">
            <v>62474.625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66036256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486833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246016.125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214382.625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127008.3125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65266.40625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18772.125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5881736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3348448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2716814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400405.5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173428.5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77527.5625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149449.25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5113756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2170800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1403993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1538963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-121661.3125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-69496.5625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-1417.849609375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-23641.90625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-27105.015625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6.279998779296875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6.279998779296875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6.279998779296875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6.279998779296875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6.279998779296875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6.279998779296875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6.279998779296875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6.279998779296875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-6.279998779296875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-6.279998779296875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-6.279998779296875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-6.279998779296875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-6.279998779296875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-6.279998779296875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-6.279998779296875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-6.279998779296875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66036256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66036256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66036256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66036256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66036256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66036256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66036256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66036256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66036256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66036256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66036256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66036256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66036256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66036256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66036256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66036256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66036256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66036256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66036256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66036256</v>
          </cell>
          <cell r="B2822">
            <v>66036256</v>
          </cell>
          <cell r="C2822">
            <v>66036256</v>
          </cell>
          <cell r="D2822">
            <v>66036256</v>
          </cell>
          <cell r="E2822">
            <v>66036256</v>
          </cell>
          <cell r="F2822">
            <v>66036256</v>
          </cell>
          <cell r="G2822">
            <v>66036256</v>
          </cell>
        </row>
        <row r="2823">
          <cell r="A2823">
            <v>66036256</v>
          </cell>
          <cell r="B2823">
            <v>66036256</v>
          </cell>
          <cell r="C2823">
            <v>66036256</v>
          </cell>
          <cell r="D2823">
            <v>66036256</v>
          </cell>
          <cell r="E2823">
            <v>66036256</v>
          </cell>
          <cell r="F2823">
            <v>66036256</v>
          </cell>
          <cell r="G2823">
            <v>66036256</v>
          </cell>
        </row>
        <row r="2824">
          <cell r="A2824">
            <v>66036256</v>
          </cell>
          <cell r="B2824">
            <v>66036256</v>
          </cell>
          <cell r="C2824">
            <v>66036256</v>
          </cell>
          <cell r="D2824">
            <v>66036256</v>
          </cell>
          <cell r="E2824">
            <v>66036256</v>
          </cell>
          <cell r="F2824">
            <v>66036256</v>
          </cell>
          <cell r="G2824">
            <v>66036256</v>
          </cell>
        </row>
        <row r="2825">
          <cell r="A2825">
            <v>66036256</v>
          </cell>
          <cell r="B2825">
            <v>66036256</v>
          </cell>
          <cell r="C2825">
            <v>66036256</v>
          </cell>
          <cell r="D2825">
            <v>66036256</v>
          </cell>
          <cell r="E2825">
            <v>66036256</v>
          </cell>
          <cell r="F2825">
            <v>66036256</v>
          </cell>
          <cell r="G2825">
            <v>66036256</v>
          </cell>
        </row>
        <row r="2826">
          <cell r="A2826">
            <v>66036256</v>
          </cell>
          <cell r="B2826">
            <v>66036256</v>
          </cell>
          <cell r="C2826">
            <v>66036256</v>
          </cell>
          <cell r="D2826">
            <v>66036256</v>
          </cell>
          <cell r="E2826">
            <v>66036256</v>
          </cell>
          <cell r="F2826">
            <v>66036256</v>
          </cell>
          <cell r="G2826">
            <v>66036256</v>
          </cell>
        </row>
        <row r="2827">
          <cell r="A2827">
            <v>66036256</v>
          </cell>
          <cell r="B2827">
            <v>66036256</v>
          </cell>
          <cell r="C2827">
            <v>66036256</v>
          </cell>
          <cell r="D2827">
            <v>66036256</v>
          </cell>
          <cell r="E2827">
            <v>66036256</v>
          </cell>
          <cell r="F2827">
            <v>66036256</v>
          </cell>
          <cell r="G2827">
            <v>66036256</v>
          </cell>
        </row>
        <row r="2828">
          <cell r="A2828">
            <v>66036256</v>
          </cell>
          <cell r="B2828">
            <v>66036256</v>
          </cell>
          <cell r="C2828">
            <v>66036256</v>
          </cell>
          <cell r="D2828">
            <v>66036256</v>
          </cell>
          <cell r="E2828">
            <v>66036256</v>
          </cell>
          <cell r="F2828">
            <v>66036256</v>
          </cell>
          <cell r="G2828">
            <v>66036256</v>
          </cell>
        </row>
        <row r="2829">
          <cell r="A2829">
            <v>66036256</v>
          </cell>
          <cell r="B2829">
            <v>66036256</v>
          </cell>
          <cell r="C2829">
            <v>66036256</v>
          </cell>
          <cell r="D2829">
            <v>66036256</v>
          </cell>
          <cell r="E2829">
            <v>66036256</v>
          </cell>
          <cell r="F2829">
            <v>66036256</v>
          </cell>
          <cell r="G2829">
            <v>66036256</v>
          </cell>
        </row>
        <row r="2830">
          <cell r="A2830">
            <v>66036256</v>
          </cell>
          <cell r="B2830">
            <v>66036256</v>
          </cell>
          <cell r="C2830">
            <v>66036256</v>
          </cell>
          <cell r="D2830">
            <v>66036256</v>
          </cell>
          <cell r="E2830">
            <v>66036256</v>
          </cell>
          <cell r="F2830">
            <v>66036256</v>
          </cell>
          <cell r="G2830">
            <v>66036256</v>
          </cell>
        </row>
        <row r="2831">
          <cell r="A2831">
            <v>66036256</v>
          </cell>
          <cell r="B2831">
            <v>66036256</v>
          </cell>
          <cell r="C2831">
            <v>66036256</v>
          </cell>
          <cell r="D2831">
            <v>66036256</v>
          </cell>
          <cell r="E2831">
            <v>66036256</v>
          </cell>
          <cell r="F2831">
            <v>66036256</v>
          </cell>
          <cell r="G2831">
            <v>66036256</v>
          </cell>
        </row>
        <row r="2832">
          <cell r="A2832">
            <v>66036256</v>
          </cell>
          <cell r="B2832">
            <v>66036256</v>
          </cell>
          <cell r="C2832">
            <v>66036256</v>
          </cell>
          <cell r="D2832">
            <v>66036256</v>
          </cell>
          <cell r="E2832">
            <v>66036256</v>
          </cell>
          <cell r="F2832">
            <v>66036256</v>
          </cell>
          <cell r="G2832">
            <v>66036256</v>
          </cell>
        </row>
        <row r="2833">
          <cell r="A2833">
            <v>66036256</v>
          </cell>
          <cell r="B2833">
            <v>66036256</v>
          </cell>
          <cell r="C2833">
            <v>66036256</v>
          </cell>
          <cell r="D2833">
            <v>66036256</v>
          </cell>
          <cell r="E2833">
            <v>66036256</v>
          </cell>
          <cell r="F2833">
            <v>66036256</v>
          </cell>
          <cell r="G2833">
            <v>66036256</v>
          </cell>
        </row>
        <row r="2834">
          <cell r="A2834">
            <v>66036256</v>
          </cell>
          <cell r="B2834">
            <v>66036256</v>
          </cell>
          <cell r="C2834">
            <v>66036256</v>
          </cell>
          <cell r="D2834">
            <v>66036256</v>
          </cell>
          <cell r="E2834">
            <v>66036256</v>
          </cell>
          <cell r="F2834">
            <v>66036256</v>
          </cell>
          <cell r="G2834">
            <v>66036256</v>
          </cell>
        </row>
        <row r="2835">
          <cell r="A2835">
            <v>66036256</v>
          </cell>
          <cell r="B2835">
            <v>66036256</v>
          </cell>
          <cell r="C2835">
            <v>66036256</v>
          </cell>
          <cell r="D2835">
            <v>66036256</v>
          </cell>
          <cell r="E2835">
            <v>66036256</v>
          </cell>
          <cell r="F2835">
            <v>66036256</v>
          </cell>
          <cell r="G2835">
            <v>66036256</v>
          </cell>
        </row>
        <row r="2836">
          <cell r="A2836">
            <v>66036256</v>
          </cell>
          <cell r="B2836">
            <v>66036256</v>
          </cell>
          <cell r="C2836">
            <v>66036256</v>
          </cell>
          <cell r="D2836">
            <v>66036256</v>
          </cell>
          <cell r="E2836">
            <v>66036256</v>
          </cell>
          <cell r="F2836">
            <v>66036256</v>
          </cell>
          <cell r="G2836">
            <v>66036256</v>
          </cell>
        </row>
        <row r="2837">
          <cell r="A2837">
            <v>66036256</v>
          </cell>
          <cell r="B2837">
            <v>66036256</v>
          </cell>
          <cell r="C2837">
            <v>66036256</v>
          </cell>
          <cell r="D2837">
            <v>66036256</v>
          </cell>
          <cell r="E2837">
            <v>66036256</v>
          </cell>
          <cell r="F2837">
            <v>66036256</v>
          </cell>
          <cell r="G2837">
            <v>66036256</v>
          </cell>
        </row>
        <row r="2838">
          <cell r="A2838">
            <v>66036256</v>
          </cell>
          <cell r="B2838">
            <v>66036256</v>
          </cell>
          <cell r="C2838">
            <v>66036256</v>
          </cell>
          <cell r="D2838">
            <v>66036256</v>
          </cell>
          <cell r="E2838">
            <v>66036256</v>
          </cell>
          <cell r="F2838">
            <v>66036256</v>
          </cell>
          <cell r="G2838">
            <v>66036256</v>
          </cell>
        </row>
        <row r="2839">
          <cell r="A2839">
            <v>66036256</v>
          </cell>
          <cell r="B2839">
            <v>66036256</v>
          </cell>
          <cell r="C2839">
            <v>66036256</v>
          </cell>
          <cell r="D2839">
            <v>66036256</v>
          </cell>
          <cell r="E2839">
            <v>66036256</v>
          </cell>
          <cell r="F2839">
            <v>66036256</v>
          </cell>
          <cell r="G2839">
            <v>66036256</v>
          </cell>
        </row>
        <row r="2840">
          <cell r="A2840">
            <v>66036256</v>
          </cell>
          <cell r="B2840">
            <v>66036256</v>
          </cell>
          <cell r="C2840">
            <v>66036256</v>
          </cell>
          <cell r="D2840">
            <v>66036256</v>
          </cell>
          <cell r="E2840">
            <v>66036256</v>
          </cell>
          <cell r="F2840">
            <v>66036256</v>
          </cell>
          <cell r="G2840">
            <v>66036256</v>
          </cell>
        </row>
        <row r="2841">
          <cell r="A2841">
            <v>66036256</v>
          </cell>
          <cell r="B2841">
            <v>66036256</v>
          </cell>
          <cell r="C2841">
            <v>66036256</v>
          </cell>
          <cell r="D2841">
            <v>66036256</v>
          </cell>
          <cell r="E2841">
            <v>66036256</v>
          </cell>
          <cell r="F2841">
            <v>66036256</v>
          </cell>
          <cell r="G2841">
            <v>66036256</v>
          </cell>
        </row>
        <row r="2842">
          <cell r="A2842">
            <v>66036256</v>
          </cell>
          <cell r="B2842">
            <v>66036256</v>
          </cell>
          <cell r="C2842">
            <v>66036256</v>
          </cell>
          <cell r="D2842">
            <v>66036256</v>
          </cell>
          <cell r="E2842">
            <v>66036256</v>
          </cell>
          <cell r="F2842">
            <v>66036256</v>
          </cell>
          <cell r="G2842">
            <v>66036256</v>
          </cell>
        </row>
        <row r="2843">
          <cell r="A2843">
            <v>66036256</v>
          </cell>
          <cell r="B2843">
            <v>66036256</v>
          </cell>
          <cell r="C2843">
            <v>66036256</v>
          </cell>
          <cell r="D2843">
            <v>66036256</v>
          </cell>
          <cell r="E2843">
            <v>66036256</v>
          </cell>
          <cell r="F2843">
            <v>66036256</v>
          </cell>
          <cell r="G2843">
            <v>66036256</v>
          </cell>
        </row>
        <row r="2844">
          <cell r="A2844">
            <v>66036256</v>
          </cell>
          <cell r="B2844">
            <v>66036256</v>
          </cell>
          <cell r="C2844">
            <v>66036256</v>
          </cell>
          <cell r="D2844">
            <v>66036256</v>
          </cell>
          <cell r="E2844">
            <v>66036256</v>
          </cell>
          <cell r="F2844">
            <v>66036256</v>
          </cell>
          <cell r="G2844">
            <v>66036256</v>
          </cell>
        </row>
        <row r="2845">
          <cell r="A2845">
            <v>66036256</v>
          </cell>
          <cell r="B2845">
            <v>66036256</v>
          </cell>
          <cell r="C2845">
            <v>66036256</v>
          </cell>
          <cell r="D2845">
            <v>66036256</v>
          </cell>
          <cell r="E2845">
            <v>66036256</v>
          </cell>
          <cell r="F2845">
            <v>66036256</v>
          </cell>
          <cell r="G2845">
            <v>66036256</v>
          </cell>
        </row>
        <row r="2846">
          <cell r="A2846">
            <v>66036256</v>
          </cell>
          <cell r="B2846">
            <v>66036256</v>
          </cell>
          <cell r="C2846">
            <v>66036256</v>
          </cell>
          <cell r="D2846">
            <v>66036256</v>
          </cell>
          <cell r="E2846">
            <v>66036256</v>
          </cell>
          <cell r="F2846">
            <v>66036256</v>
          </cell>
          <cell r="G2846">
            <v>66036256</v>
          </cell>
        </row>
        <row r="2847">
          <cell r="A2847">
            <v>66036256</v>
          </cell>
          <cell r="B2847">
            <v>66036256</v>
          </cell>
          <cell r="C2847">
            <v>66036256</v>
          </cell>
          <cell r="D2847">
            <v>66036256</v>
          </cell>
          <cell r="E2847">
            <v>66036256</v>
          </cell>
          <cell r="F2847">
            <v>66036256</v>
          </cell>
          <cell r="G2847">
            <v>66036256</v>
          </cell>
        </row>
        <row r="2848">
          <cell r="A2848">
            <v>66036256</v>
          </cell>
          <cell r="B2848">
            <v>66036256</v>
          </cell>
          <cell r="C2848">
            <v>66036256</v>
          </cell>
          <cell r="D2848">
            <v>66036256</v>
          </cell>
          <cell r="E2848">
            <v>66036256</v>
          </cell>
          <cell r="F2848">
            <v>66036256</v>
          </cell>
          <cell r="G2848">
            <v>66036256</v>
          </cell>
        </row>
        <row r="2849">
          <cell r="A2849">
            <v>66036256</v>
          </cell>
          <cell r="B2849">
            <v>66036256</v>
          </cell>
          <cell r="C2849">
            <v>66036256</v>
          </cell>
          <cell r="D2849">
            <v>66036256</v>
          </cell>
          <cell r="E2849">
            <v>66036256</v>
          </cell>
          <cell r="F2849">
            <v>66036256</v>
          </cell>
          <cell r="G2849">
            <v>66036256</v>
          </cell>
        </row>
        <row r="2850">
          <cell r="A2850">
            <v>66036256</v>
          </cell>
          <cell r="B2850">
            <v>66036256</v>
          </cell>
          <cell r="C2850">
            <v>66036256</v>
          </cell>
          <cell r="D2850">
            <v>66036256</v>
          </cell>
          <cell r="E2850">
            <v>66036256</v>
          </cell>
          <cell r="F2850">
            <v>66036256</v>
          </cell>
          <cell r="G2850">
            <v>66036256</v>
          </cell>
        </row>
        <row r="2851">
          <cell r="A2851">
            <v>66036256</v>
          </cell>
          <cell r="B2851">
            <v>66036256</v>
          </cell>
          <cell r="C2851">
            <v>66036256</v>
          </cell>
          <cell r="D2851">
            <v>66036256</v>
          </cell>
          <cell r="E2851">
            <v>66036256</v>
          </cell>
          <cell r="F2851">
            <v>66036256</v>
          </cell>
          <cell r="G2851">
            <v>66036256</v>
          </cell>
        </row>
        <row r="2852">
          <cell r="A2852">
            <v>66036256</v>
          </cell>
          <cell r="B2852">
            <v>66036256</v>
          </cell>
          <cell r="C2852">
            <v>66036256</v>
          </cell>
          <cell r="D2852">
            <v>66036256</v>
          </cell>
          <cell r="E2852">
            <v>66036256</v>
          </cell>
          <cell r="F2852">
            <v>66036256</v>
          </cell>
          <cell r="G2852">
            <v>66036256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opLeftCell="A73" workbookViewId="0">
      <selection activeCell="H71" sqref="H71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1.85546875" style="3" customWidth="1"/>
    <col min="7" max="7" width="3" style="131" customWidth="1"/>
    <col min="8" max="8" width="18.7109375" style="134" customWidth="1"/>
    <col min="9" max="9" width="14" style="4" customWidth="1"/>
    <col min="10" max="10" width="17.140625" style="4" customWidth="1"/>
    <col min="11" max="11" width="35.140625" style="2" customWidth="1"/>
    <col min="12" max="12" width="13.5703125" style="2" customWidth="1"/>
    <col min="13" max="13" width="22.42578125" style="2" customWidth="1"/>
    <col min="14" max="14" width="15.42578125" style="2" customWidth="1"/>
    <col min="15" max="15" width="16.7109375" style="2" customWidth="1"/>
    <col min="16" max="16" width="18.5703125" style="2" customWidth="1"/>
    <col min="17" max="17" width="19.42578125" style="2" customWidth="1"/>
    <col min="18" max="18" width="30.7109375" style="2" customWidth="1"/>
    <col min="19" max="19" width="20.28515625" style="2" customWidth="1"/>
    <col min="20" max="20" width="30.28515625" style="2" customWidth="1"/>
    <col min="21" max="21" width="25.85546875" style="2" customWidth="1"/>
    <col min="22" max="22" width="25" style="2" customWidth="1"/>
    <col min="23" max="23" width="37.140625" style="2" customWidth="1"/>
    <col min="24" max="24" width="58.85546875" style="2" customWidth="1"/>
    <col min="25" max="25" width="30.140625" style="2" customWidth="1"/>
    <col min="26" max="26" width="25" style="2" customWidth="1"/>
    <col min="27" max="27" width="19.7109375" style="2" customWidth="1"/>
    <col min="28" max="16384" width="9.140625" style="2"/>
  </cols>
  <sheetData>
    <row r="1" spans="1:27" ht="76.5" customHeight="1" x14ac:dyDescent="0.2">
      <c r="A1" s="1"/>
      <c r="B1" s="168"/>
      <c r="C1" s="169"/>
      <c r="D1" s="169"/>
      <c r="E1" s="169"/>
      <c r="F1" s="99"/>
      <c r="G1" s="130"/>
      <c r="H1" s="133"/>
      <c r="I1" s="58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15" x14ac:dyDescent="0.2">
      <c r="A2" s="1"/>
      <c r="B2" s="173" t="s">
        <v>3858</v>
      </c>
      <c r="C2" s="174"/>
      <c r="D2" s="174"/>
      <c r="E2" s="174"/>
      <c r="F2" s="175"/>
    </row>
    <row r="3" spans="1:27" ht="15" x14ac:dyDescent="0.2">
      <c r="A3" s="1"/>
      <c r="B3" s="173" t="s">
        <v>2706</v>
      </c>
      <c r="C3" s="174"/>
      <c r="D3" s="174"/>
      <c r="E3" s="174"/>
      <c r="F3" s="175"/>
    </row>
    <row r="4" spans="1:27" ht="15" x14ac:dyDescent="0.2">
      <c r="A4" s="1"/>
      <c r="B4" s="173" t="s">
        <v>3859</v>
      </c>
      <c r="C4" s="174"/>
      <c r="D4" s="174"/>
      <c r="E4" s="174"/>
      <c r="F4" s="175"/>
    </row>
    <row r="5" spans="1:27" x14ac:dyDescent="0.2">
      <c r="A5" s="1"/>
      <c r="B5" s="170" t="s">
        <v>3843</v>
      </c>
      <c r="C5" s="171"/>
      <c r="D5" s="171"/>
      <c r="E5" s="171"/>
      <c r="F5" s="172"/>
    </row>
    <row r="6" spans="1:27" x14ac:dyDescent="0.2">
      <c r="A6" s="1"/>
      <c r="B6" s="89"/>
      <c r="C6" s="90"/>
      <c r="D6" s="90"/>
      <c r="E6" s="91"/>
      <c r="F6" s="64"/>
    </row>
    <row r="7" spans="1:27" x14ac:dyDescent="0.2">
      <c r="A7" s="1"/>
      <c r="B7" s="89"/>
      <c r="C7" s="90"/>
      <c r="D7" s="90"/>
      <c r="E7" s="104" t="s">
        <v>3861</v>
      </c>
      <c r="F7" s="59"/>
      <c r="H7" s="131"/>
      <c r="I7" s="2"/>
      <c r="J7" s="2"/>
    </row>
    <row r="8" spans="1:27" x14ac:dyDescent="0.2">
      <c r="A8" s="1"/>
      <c r="B8" s="60" t="s">
        <v>0</v>
      </c>
      <c r="C8" s="6"/>
      <c r="D8" s="150"/>
      <c r="E8" s="150"/>
      <c r="F8" s="59"/>
      <c r="H8" s="131"/>
      <c r="I8" s="2"/>
      <c r="J8" s="2"/>
    </row>
    <row r="9" spans="1:27" x14ac:dyDescent="0.2">
      <c r="A9" s="1"/>
      <c r="B9" s="61" t="s">
        <v>1</v>
      </c>
      <c r="C9" s="7"/>
      <c r="D9" s="5"/>
      <c r="E9" s="5"/>
      <c r="F9" s="59"/>
      <c r="H9" s="131"/>
      <c r="I9" s="2"/>
      <c r="J9" s="2"/>
    </row>
    <row r="10" spans="1:27" x14ac:dyDescent="0.2">
      <c r="A10" s="1"/>
      <c r="B10" s="62" t="s">
        <v>581</v>
      </c>
      <c r="C10" s="5"/>
      <c r="D10" s="7" t="s">
        <v>570</v>
      </c>
      <c r="E10" s="157">
        <v>23451407.149999999</v>
      </c>
      <c r="F10" s="59"/>
      <c r="G10" s="132"/>
      <c r="H10" s="131"/>
      <c r="I10" s="2"/>
      <c r="J10" s="2"/>
    </row>
    <row r="11" spans="1:27" ht="13.5" customHeight="1" x14ac:dyDescent="0.2">
      <c r="A11" s="1"/>
      <c r="B11" s="62" t="s">
        <v>582</v>
      </c>
      <c r="C11" s="5"/>
      <c r="D11" s="5"/>
      <c r="E11" s="157">
        <v>0</v>
      </c>
      <c r="F11" s="59"/>
      <c r="G11" s="132"/>
      <c r="H11" s="131"/>
      <c r="I11" s="2"/>
      <c r="J11" s="2"/>
    </row>
    <row r="12" spans="1:27" ht="21.75" customHeight="1" x14ac:dyDescent="0.2">
      <c r="A12" s="1"/>
      <c r="B12" s="62" t="s">
        <v>583</v>
      </c>
      <c r="C12" s="5"/>
      <c r="D12" s="5"/>
      <c r="E12" s="157">
        <v>2666141.89</v>
      </c>
      <c r="F12" s="59"/>
      <c r="H12" s="131"/>
      <c r="I12" s="2"/>
      <c r="J12" s="2"/>
    </row>
    <row r="13" spans="1:27" ht="19.5" customHeight="1" x14ac:dyDescent="0.2">
      <c r="A13" s="1"/>
      <c r="B13" s="62" t="s">
        <v>3846</v>
      </c>
      <c r="C13" s="5"/>
      <c r="D13" s="5"/>
      <c r="E13" s="157">
        <v>41145806.160000004</v>
      </c>
      <c r="F13" s="59"/>
      <c r="H13" s="131"/>
      <c r="I13" s="2"/>
      <c r="J13" s="2"/>
    </row>
    <row r="14" spans="1:27" ht="22.5" customHeight="1" x14ac:dyDescent="0.2">
      <c r="A14" s="1"/>
      <c r="B14" s="62"/>
      <c r="C14" s="5"/>
      <c r="D14" s="5"/>
      <c r="E14" s="160">
        <f>SUM(E10:E13)</f>
        <v>67263355.200000003</v>
      </c>
      <c r="F14" s="59"/>
      <c r="H14" s="131"/>
      <c r="I14" s="2"/>
      <c r="J14" s="2"/>
    </row>
    <row r="15" spans="1:27" x14ac:dyDescent="0.2">
      <c r="A15" s="1"/>
      <c r="B15" s="61" t="s">
        <v>2</v>
      </c>
      <c r="C15" s="7"/>
      <c r="D15" s="7"/>
      <c r="E15" s="154"/>
      <c r="F15" s="59"/>
      <c r="H15" s="131"/>
      <c r="I15" s="2"/>
      <c r="J15" s="2"/>
    </row>
    <row r="16" spans="1:27" ht="23.25" customHeight="1" x14ac:dyDescent="0.2">
      <c r="A16" s="1"/>
      <c r="B16" s="62" t="s">
        <v>571</v>
      </c>
      <c r="C16" s="5"/>
      <c r="D16" s="5"/>
      <c r="E16" s="157">
        <v>8313030.9399999995</v>
      </c>
      <c r="F16" s="59"/>
      <c r="H16" s="135"/>
      <c r="I16" s="2"/>
      <c r="J16" s="2"/>
    </row>
    <row r="17" spans="1:10" x14ac:dyDescent="0.2">
      <c r="A17" s="1"/>
      <c r="B17" s="63"/>
      <c r="C17" s="1"/>
      <c r="D17" s="1"/>
      <c r="E17" s="159">
        <f>+E16</f>
        <v>8313030.9399999995</v>
      </c>
      <c r="F17" s="59"/>
      <c r="H17" s="135"/>
      <c r="I17" s="2"/>
      <c r="J17" s="2"/>
    </row>
    <row r="18" spans="1:10" x14ac:dyDescent="0.2">
      <c r="A18" s="1"/>
      <c r="B18" s="61" t="s">
        <v>3</v>
      </c>
      <c r="C18" s="7"/>
      <c r="D18" s="7"/>
      <c r="E18" s="154"/>
      <c r="F18" s="59"/>
      <c r="H18" s="131"/>
      <c r="I18" s="2"/>
      <c r="J18" s="2"/>
    </row>
    <row r="19" spans="1:10" ht="12" customHeight="1" x14ac:dyDescent="0.2">
      <c r="A19" s="1"/>
      <c r="B19" s="62" t="s">
        <v>584</v>
      </c>
      <c r="C19" s="5"/>
      <c r="D19" s="5"/>
      <c r="E19" s="157">
        <v>3262992.32</v>
      </c>
      <c r="F19" s="59"/>
      <c r="H19" s="131"/>
      <c r="I19" s="2"/>
      <c r="J19" s="2"/>
    </row>
    <row r="20" spans="1:10" x14ac:dyDescent="0.2">
      <c r="A20" s="1"/>
      <c r="B20" s="62"/>
      <c r="C20" s="5"/>
      <c r="D20" s="5"/>
      <c r="E20" s="153"/>
      <c r="F20" s="59"/>
      <c r="H20" s="131"/>
      <c r="I20" s="2"/>
      <c r="J20" s="2"/>
    </row>
    <row r="21" spans="1:10" ht="13.5" thickBot="1" x14ac:dyDescent="0.25">
      <c r="A21" s="1"/>
      <c r="B21" s="166" t="s">
        <v>572</v>
      </c>
      <c r="C21" s="167"/>
      <c r="D21" s="56" t="s">
        <v>570</v>
      </c>
      <c r="E21" s="156">
        <f>+E14+E17+E19</f>
        <v>78839378.459999993</v>
      </c>
      <c r="F21" s="152"/>
      <c r="I21" s="2"/>
      <c r="J21" s="2"/>
    </row>
    <row r="22" spans="1:10" ht="9" customHeight="1" thickTop="1" x14ac:dyDescent="0.2">
      <c r="A22" s="1"/>
      <c r="B22" s="148"/>
      <c r="C22" s="149"/>
      <c r="D22" s="7"/>
      <c r="E22" s="154"/>
      <c r="F22" s="59"/>
      <c r="H22" s="131"/>
      <c r="I22" s="2"/>
      <c r="J22" s="2"/>
    </row>
    <row r="23" spans="1:10" x14ac:dyDescent="0.2">
      <c r="A23" s="1"/>
      <c r="B23" s="60" t="s">
        <v>4</v>
      </c>
      <c r="C23" s="6"/>
      <c r="D23" s="150"/>
      <c r="E23" s="155"/>
      <c r="F23" s="59"/>
      <c r="H23" s="131"/>
      <c r="I23" s="2"/>
      <c r="J23" s="2"/>
    </row>
    <row r="24" spans="1:10" x14ac:dyDescent="0.2">
      <c r="A24" s="1"/>
      <c r="B24" s="61" t="s">
        <v>5</v>
      </c>
      <c r="C24" s="7"/>
      <c r="D24" s="7"/>
      <c r="E24" s="154"/>
      <c r="F24" s="59"/>
      <c r="H24" s="131"/>
      <c r="I24" s="2"/>
      <c r="J24" s="2"/>
    </row>
    <row r="25" spans="1:10" ht="20.25" customHeight="1" x14ac:dyDescent="0.2">
      <c r="A25" s="1"/>
      <c r="B25" s="62" t="s">
        <v>585</v>
      </c>
      <c r="C25" s="5"/>
      <c r="D25" s="5"/>
      <c r="E25" s="157">
        <v>48670132.109999999</v>
      </c>
      <c r="F25" s="59"/>
      <c r="H25" s="131"/>
      <c r="I25" s="2"/>
      <c r="J25" s="2"/>
    </row>
    <row r="26" spans="1:10" ht="18.75" customHeight="1" x14ac:dyDescent="0.2">
      <c r="A26" s="1"/>
      <c r="B26" s="62" t="s">
        <v>6</v>
      </c>
      <c r="C26" s="5"/>
      <c r="D26" s="5"/>
      <c r="E26" s="165">
        <v>152650.35</v>
      </c>
      <c r="F26" s="59"/>
      <c r="H26" s="131"/>
      <c r="I26" s="2"/>
      <c r="J26" s="2"/>
    </row>
    <row r="27" spans="1:10" ht="12.75" customHeight="1" x14ac:dyDescent="0.2">
      <c r="A27" s="1"/>
      <c r="B27" s="63"/>
      <c r="C27" s="1"/>
      <c r="D27" s="1"/>
      <c r="E27" s="158">
        <f>+E25+E26</f>
        <v>48822782.460000001</v>
      </c>
      <c r="F27" s="59"/>
      <c r="H27" s="131"/>
      <c r="I27" s="2"/>
      <c r="J27" s="2"/>
    </row>
    <row r="28" spans="1:10" x14ac:dyDescent="0.2">
      <c r="A28" s="1"/>
      <c r="B28" s="61" t="s">
        <v>7</v>
      </c>
      <c r="C28" s="7"/>
      <c r="D28" s="7"/>
      <c r="E28" s="154"/>
      <c r="F28" s="59"/>
      <c r="H28" s="131"/>
      <c r="I28" s="2"/>
      <c r="J28" s="2"/>
    </row>
    <row r="29" spans="1:10" x14ac:dyDescent="0.2">
      <c r="A29" s="1"/>
      <c r="B29" s="62" t="s">
        <v>8</v>
      </c>
      <c r="C29" s="5"/>
      <c r="D29" s="5"/>
      <c r="E29" s="157">
        <v>2752861.8</v>
      </c>
      <c r="F29" s="59"/>
      <c r="H29" s="131"/>
      <c r="I29" s="2"/>
      <c r="J29" s="2"/>
    </row>
    <row r="30" spans="1:10" x14ac:dyDescent="0.2">
      <c r="A30" s="1"/>
      <c r="B30" s="62" t="s">
        <v>9</v>
      </c>
      <c r="C30" s="5"/>
      <c r="D30" s="5"/>
      <c r="E30" s="157">
        <v>1982156.3</v>
      </c>
      <c r="F30" s="59"/>
      <c r="H30" s="131"/>
      <c r="I30" s="2"/>
      <c r="J30" s="2"/>
    </row>
    <row r="31" spans="1:10" ht="22.9" customHeight="1" x14ac:dyDescent="0.2">
      <c r="A31" s="1"/>
      <c r="B31" s="62"/>
      <c r="C31" s="5"/>
      <c r="D31" s="5"/>
      <c r="E31" s="161">
        <f>+E29+E30</f>
        <v>4735018.0999999996</v>
      </c>
      <c r="F31" s="59"/>
      <c r="H31" s="131"/>
      <c r="I31" s="2"/>
      <c r="J31" s="2"/>
    </row>
    <row r="32" spans="1:10" ht="13.9" customHeight="1" x14ac:dyDescent="0.2">
      <c r="A32" s="1"/>
      <c r="B32" s="62"/>
      <c r="C32" s="5"/>
      <c r="D32" s="5"/>
      <c r="E32" s="162"/>
      <c r="F32" s="59"/>
      <c r="H32" s="131"/>
      <c r="I32" s="2"/>
      <c r="J32" s="2"/>
    </row>
    <row r="33" spans="1:10" ht="17.45" customHeight="1" x14ac:dyDescent="0.2">
      <c r="A33" s="1"/>
      <c r="B33" s="124" t="s">
        <v>573</v>
      </c>
      <c r="C33" s="123"/>
      <c r="D33" s="121"/>
      <c r="E33" s="163">
        <f>+E27+E31</f>
        <v>53557800.560000002</v>
      </c>
      <c r="F33" s="59"/>
      <c r="I33" s="2"/>
      <c r="J33" s="2"/>
    </row>
    <row r="34" spans="1:10" ht="21.6" customHeight="1" x14ac:dyDescent="0.2">
      <c r="A34" s="1"/>
      <c r="B34" s="122" t="s">
        <v>10</v>
      </c>
      <c r="C34" s="123"/>
      <c r="D34" s="123"/>
      <c r="E34" s="126">
        <f>+E35+E36</f>
        <v>25281577.899999999</v>
      </c>
      <c r="F34" s="59"/>
      <c r="H34" s="9"/>
      <c r="J34" s="2"/>
    </row>
    <row r="35" spans="1:10" ht="21.6" customHeight="1" x14ac:dyDescent="0.2">
      <c r="A35" s="1"/>
      <c r="B35" s="120" t="s">
        <v>11</v>
      </c>
      <c r="C35" s="121"/>
      <c r="D35" s="121"/>
      <c r="E35" s="157">
        <v>20333675</v>
      </c>
      <c r="F35" s="59"/>
      <c r="H35" s="9"/>
      <c r="I35" s="2"/>
      <c r="J35" s="2"/>
    </row>
    <row r="36" spans="1:10" ht="21.6" customHeight="1" x14ac:dyDescent="0.2">
      <c r="A36" s="1"/>
      <c r="B36" s="120" t="s">
        <v>3853</v>
      </c>
      <c r="C36" s="123"/>
      <c r="D36" s="123"/>
      <c r="E36" s="157">
        <v>4947902.8999999985</v>
      </c>
      <c r="F36" s="59"/>
      <c r="H36" s="9"/>
      <c r="I36" s="2"/>
      <c r="J36" s="2"/>
    </row>
    <row r="37" spans="1:10" x14ac:dyDescent="0.2">
      <c r="B37" s="62"/>
      <c r="C37" s="5"/>
      <c r="D37" s="5"/>
      <c r="E37" s="115"/>
      <c r="F37" s="59"/>
      <c r="H37" s="131"/>
      <c r="I37" s="2"/>
      <c r="J37" s="2"/>
    </row>
    <row r="38" spans="1:10" ht="15" x14ac:dyDescent="0.35">
      <c r="B38" s="65" t="s">
        <v>574</v>
      </c>
      <c r="C38" s="7"/>
      <c r="D38" s="7" t="s">
        <v>570</v>
      </c>
      <c r="E38" s="125">
        <f>+E33+E34</f>
        <v>78839378.460000008</v>
      </c>
      <c r="F38" s="59"/>
      <c r="H38" s="131"/>
      <c r="I38" s="2"/>
      <c r="J38" s="2"/>
    </row>
    <row r="39" spans="1:10" x14ac:dyDescent="0.2">
      <c r="B39" s="66"/>
      <c r="C39" s="67"/>
      <c r="E39" s="115">
        <f>+E21-E38</f>
        <v>0</v>
      </c>
      <c r="F39" s="164"/>
      <c r="H39" s="131"/>
      <c r="I39" s="2"/>
      <c r="J39" s="2"/>
    </row>
    <row r="40" spans="1:10" x14ac:dyDescent="0.2">
      <c r="B40" s="66"/>
      <c r="C40" s="67"/>
      <c r="E40" s="115"/>
      <c r="F40" s="59"/>
      <c r="H40" s="131"/>
      <c r="I40" s="2"/>
      <c r="J40" s="2"/>
    </row>
    <row r="41" spans="1:10" x14ac:dyDescent="0.2">
      <c r="B41" s="68"/>
      <c r="D41" s="22"/>
      <c r="E41" s="115"/>
      <c r="F41" s="59"/>
      <c r="H41" s="131"/>
      <c r="I41" s="2"/>
      <c r="J41" s="2"/>
    </row>
    <row r="42" spans="1:10" x14ac:dyDescent="0.2">
      <c r="B42" s="68"/>
      <c r="F42" s="59"/>
      <c r="H42" s="131"/>
      <c r="I42" s="2"/>
      <c r="J42" s="2"/>
    </row>
    <row r="43" spans="1:10" hidden="1" x14ac:dyDescent="0.2">
      <c r="B43" s="68"/>
      <c r="F43" s="59"/>
      <c r="H43" s="131"/>
      <c r="I43" s="2"/>
      <c r="J43" s="2"/>
    </row>
    <row r="44" spans="1:10" hidden="1" x14ac:dyDescent="0.2">
      <c r="B44" s="68"/>
      <c r="F44" s="59"/>
      <c r="H44" s="131"/>
      <c r="I44" s="2"/>
      <c r="J44" s="2"/>
    </row>
    <row r="45" spans="1:10" hidden="1" x14ac:dyDescent="0.2">
      <c r="B45" s="68"/>
      <c r="F45" s="59"/>
      <c r="H45" s="131"/>
      <c r="I45" s="2"/>
      <c r="J45" s="2"/>
    </row>
    <row r="46" spans="1:10" hidden="1" x14ac:dyDescent="0.2">
      <c r="B46" s="68"/>
      <c r="F46" s="59"/>
      <c r="H46" s="131"/>
      <c r="I46" s="2"/>
      <c r="J46" s="2"/>
    </row>
    <row r="47" spans="1:10" hidden="1" x14ac:dyDescent="0.2">
      <c r="B47" s="68"/>
      <c r="F47" s="59"/>
      <c r="H47" s="131"/>
      <c r="I47" s="2"/>
      <c r="J47" s="2"/>
    </row>
    <row r="48" spans="1:10" hidden="1" x14ac:dyDescent="0.2">
      <c r="B48" s="68"/>
      <c r="F48" s="59"/>
      <c r="H48" s="131"/>
      <c r="I48" s="2"/>
      <c r="J48" s="2"/>
    </row>
    <row r="49" spans="2:10" hidden="1" x14ac:dyDescent="0.2">
      <c r="B49" s="68"/>
      <c r="F49" s="59"/>
      <c r="H49" s="131"/>
      <c r="I49" s="2"/>
      <c r="J49" s="2"/>
    </row>
    <row r="50" spans="2:10" hidden="1" x14ac:dyDescent="0.2">
      <c r="B50" s="68"/>
      <c r="F50" s="59"/>
      <c r="H50" s="131"/>
      <c r="I50" s="2"/>
      <c r="J50" s="2"/>
    </row>
    <row r="51" spans="2:10" hidden="1" x14ac:dyDescent="0.2">
      <c r="B51" s="68"/>
      <c r="F51" s="59"/>
      <c r="H51" s="131"/>
      <c r="I51" s="2"/>
      <c r="J51" s="2"/>
    </row>
    <row r="52" spans="2:10" hidden="1" x14ac:dyDescent="0.2">
      <c r="B52" s="69"/>
      <c r="C52" s="10"/>
      <c r="F52" s="59"/>
      <c r="H52" s="131"/>
      <c r="I52" s="2"/>
      <c r="J52" s="2"/>
    </row>
    <row r="53" spans="2:10" hidden="1" x14ac:dyDescent="0.2">
      <c r="B53" s="70"/>
      <c r="C53" s="12"/>
      <c r="F53" s="59"/>
      <c r="H53" s="131"/>
      <c r="I53" s="2"/>
      <c r="J53" s="2"/>
    </row>
    <row r="54" spans="2:10" hidden="1" x14ac:dyDescent="0.2">
      <c r="B54" s="68"/>
      <c r="F54" s="59"/>
      <c r="H54" s="131"/>
      <c r="I54" s="2"/>
      <c r="J54" s="2"/>
    </row>
    <row r="55" spans="2:10" hidden="1" x14ac:dyDescent="0.2">
      <c r="B55" s="68"/>
      <c r="F55" s="59"/>
      <c r="H55" s="131"/>
      <c r="I55" s="2"/>
      <c r="J55" s="2"/>
    </row>
    <row r="56" spans="2:10" hidden="1" x14ac:dyDescent="0.2">
      <c r="B56" s="68"/>
      <c r="F56" s="59"/>
      <c r="H56" s="131"/>
      <c r="I56" s="2"/>
      <c r="J56" s="2"/>
    </row>
    <row r="57" spans="2:10" hidden="1" x14ac:dyDescent="0.2">
      <c r="B57" s="68"/>
      <c r="F57" s="59"/>
      <c r="H57" s="131"/>
      <c r="I57" s="2"/>
      <c r="J57" s="2"/>
    </row>
    <row r="58" spans="2:10" hidden="1" x14ac:dyDescent="0.2">
      <c r="B58" s="68"/>
      <c r="F58" s="59"/>
      <c r="H58" s="131"/>
      <c r="I58" s="2"/>
      <c r="J58" s="2"/>
    </row>
    <row r="59" spans="2:10" hidden="1" x14ac:dyDescent="0.2">
      <c r="B59" s="68"/>
      <c r="F59" s="59"/>
      <c r="H59" s="131"/>
      <c r="I59" s="2"/>
      <c r="J59" s="2"/>
    </row>
    <row r="60" spans="2:10" hidden="1" x14ac:dyDescent="0.2">
      <c r="B60" s="68"/>
      <c r="F60" s="59"/>
      <c r="H60" s="131"/>
      <c r="I60" s="2"/>
      <c r="J60" s="2"/>
    </row>
    <row r="61" spans="2:10" hidden="1" x14ac:dyDescent="0.2">
      <c r="B61" s="68"/>
      <c r="F61" s="59"/>
      <c r="H61" s="131"/>
      <c r="I61" s="2"/>
      <c r="J61" s="2"/>
    </row>
    <row r="62" spans="2:10" hidden="1" x14ac:dyDescent="0.2">
      <c r="B62" s="68"/>
      <c r="F62" s="59"/>
      <c r="H62" s="131"/>
      <c r="I62" s="2"/>
      <c r="J62" s="2"/>
    </row>
    <row r="63" spans="2:10" hidden="1" x14ac:dyDescent="0.2">
      <c r="B63" s="68"/>
      <c r="F63" s="59"/>
      <c r="H63" s="131"/>
      <c r="I63" s="2"/>
      <c r="J63" s="2"/>
    </row>
    <row r="64" spans="2:10" x14ac:dyDescent="0.2">
      <c r="B64" s="68"/>
      <c r="F64" s="59"/>
      <c r="H64" s="131"/>
      <c r="I64" s="2"/>
      <c r="J64" s="2"/>
    </row>
    <row r="65" spans="2:10" x14ac:dyDescent="0.2">
      <c r="B65" s="68"/>
      <c r="F65" s="59"/>
      <c r="H65" s="131"/>
      <c r="I65" s="2"/>
      <c r="J65" s="2"/>
    </row>
    <row r="66" spans="2:10" x14ac:dyDescent="0.2">
      <c r="B66" s="68"/>
      <c r="F66" s="59"/>
      <c r="H66" s="131"/>
      <c r="I66" s="2"/>
      <c r="J66" s="2"/>
    </row>
    <row r="67" spans="2:10" x14ac:dyDescent="0.2">
      <c r="B67" s="68"/>
      <c r="F67" s="59"/>
      <c r="H67" s="131"/>
      <c r="I67" s="2"/>
      <c r="J67" s="2"/>
    </row>
    <row r="68" spans="2:10" x14ac:dyDescent="0.2">
      <c r="B68" s="68"/>
      <c r="F68" s="59"/>
      <c r="H68" s="131"/>
      <c r="I68" s="2"/>
      <c r="J68" s="2"/>
    </row>
    <row r="69" spans="2:10" x14ac:dyDescent="0.2">
      <c r="B69" s="68"/>
      <c r="F69" s="59"/>
      <c r="H69" s="131"/>
      <c r="I69" s="2"/>
      <c r="J69" s="2"/>
    </row>
    <row r="70" spans="2:10" x14ac:dyDescent="0.2">
      <c r="B70" s="68"/>
      <c r="F70" s="59"/>
      <c r="H70" s="131"/>
      <c r="I70" s="2"/>
      <c r="J70" s="2"/>
    </row>
    <row r="71" spans="2:10" x14ac:dyDescent="0.2">
      <c r="B71" s="68"/>
      <c r="F71" s="59"/>
      <c r="H71" s="131"/>
      <c r="I71" s="2"/>
      <c r="J71" s="2"/>
    </row>
    <row r="72" spans="2:10" x14ac:dyDescent="0.2">
      <c r="B72" s="68"/>
      <c r="F72" s="59"/>
      <c r="H72" s="131"/>
      <c r="I72" s="2"/>
      <c r="J72" s="2"/>
    </row>
    <row r="73" spans="2:10" x14ac:dyDescent="0.2">
      <c r="B73" s="68"/>
      <c r="F73" s="59"/>
      <c r="H73" s="131"/>
      <c r="I73" s="2"/>
      <c r="J73" s="2"/>
    </row>
    <row r="74" spans="2:10" ht="13.5" thickBot="1" x14ac:dyDescent="0.25">
      <c r="B74" s="71"/>
      <c r="C74" s="72"/>
      <c r="D74" s="72"/>
      <c r="E74" s="72"/>
      <c r="F74" s="73"/>
      <c r="H74" s="131"/>
      <c r="I74" s="2"/>
      <c r="J74" s="2"/>
    </row>
    <row r="75" spans="2:10" x14ac:dyDescent="0.2">
      <c r="F75" s="2"/>
      <c r="H75" s="131"/>
      <c r="I75" s="2"/>
      <c r="J75" s="2"/>
    </row>
    <row r="76" spans="2:10" x14ac:dyDescent="0.2">
      <c r="F76" s="2"/>
      <c r="H76" s="131"/>
      <c r="I76" s="2"/>
      <c r="J76" s="2"/>
    </row>
    <row r="77" spans="2:10" x14ac:dyDescent="0.2">
      <c r="F77" s="2"/>
      <c r="H77" s="131"/>
      <c r="I77" s="2"/>
      <c r="J77" s="2"/>
    </row>
    <row r="78" spans="2:10" x14ac:dyDescent="0.2">
      <c r="D78" s="140"/>
      <c r="F78" s="2"/>
      <c r="H78" s="131"/>
      <c r="I78" s="2"/>
      <c r="J78" s="2"/>
    </row>
    <row r="79" spans="2:10" x14ac:dyDescent="0.2">
      <c r="D79" s="140"/>
      <c r="F79" s="2"/>
      <c r="H79" s="131"/>
      <c r="I79" s="2"/>
      <c r="J79" s="2"/>
    </row>
    <row r="80" spans="2:10" x14ac:dyDescent="0.2">
      <c r="D80" s="140"/>
      <c r="F80" s="2"/>
      <c r="H80" s="131"/>
      <c r="I80" s="2"/>
      <c r="J80" s="2"/>
    </row>
    <row r="81" spans="4:10" x14ac:dyDescent="0.2">
      <c r="D81" s="140"/>
      <c r="E81" s="115"/>
      <c r="F81" s="2"/>
      <c r="H81" s="131"/>
      <c r="I81" s="2"/>
      <c r="J81" s="2"/>
    </row>
    <row r="82" spans="4:10" x14ac:dyDescent="0.2">
      <c r="D82" s="140"/>
      <c r="F82" s="2"/>
      <c r="H82" s="131"/>
      <c r="I82" s="2"/>
      <c r="J82" s="2"/>
    </row>
    <row r="83" spans="4:10" x14ac:dyDescent="0.2">
      <c r="D83" s="140"/>
    </row>
    <row r="84" spans="4:10" x14ac:dyDescent="0.2">
      <c r="D84" s="140"/>
    </row>
    <row r="85" spans="4:10" x14ac:dyDescent="0.2">
      <c r="D85" s="140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showGridLines="0" tabSelected="1" topLeftCell="B37" workbookViewId="0">
      <selection activeCell="J41" sqref="J41"/>
    </sheetView>
  </sheetViews>
  <sheetFormatPr baseColWidth="10" defaultColWidth="9.140625" defaultRowHeight="12.75" x14ac:dyDescent="0.2"/>
  <cols>
    <col min="1" max="1" width="5.140625" style="13" hidden="1" customWidth="1"/>
    <col min="2" max="2" width="45.5703125" style="13" customWidth="1"/>
    <col min="3" max="3" width="30.7109375" style="13" customWidth="1"/>
    <col min="4" max="4" width="25.28515625" style="13" customWidth="1"/>
    <col min="5" max="5" width="16.140625" style="8" customWidth="1"/>
    <col min="6" max="6" width="14.140625" style="8" customWidth="1"/>
    <col min="7" max="16384" width="9.140625" style="11"/>
  </cols>
  <sheetData>
    <row r="1" spans="1:6" ht="72" customHeight="1" x14ac:dyDescent="0.2">
      <c r="A1" s="74"/>
      <c r="B1" s="97"/>
      <c r="C1" s="98"/>
      <c r="D1" s="137"/>
    </row>
    <row r="2" spans="1:6" x14ac:dyDescent="0.2">
      <c r="A2" s="75"/>
      <c r="B2" s="176" t="s">
        <v>3858</v>
      </c>
      <c r="C2" s="177"/>
      <c r="D2" s="178"/>
      <c r="E2" s="113"/>
      <c r="F2" s="113"/>
    </row>
    <row r="3" spans="1:6" x14ac:dyDescent="0.2">
      <c r="A3" s="75"/>
      <c r="B3" s="179" t="s">
        <v>2686</v>
      </c>
      <c r="C3" s="180"/>
      <c r="D3" s="181"/>
      <c r="E3" s="114"/>
      <c r="F3" s="114"/>
    </row>
    <row r="4" spans="1:6" ht="12.75" customHeight="1" x14ac:dyDescent="0.2">
      <c r="A4" s="75"/>
      <c r="B4" s="179" t="s">
        <v>3860</v>
      </c>
      <c r="C4" s="180"/>
      <c r="D4" s="181"/>
      <c r="E4" s="114"/>
      <c r="F4" s="114"/>
    </row>
    <row r="5" spans="1:6" ht="12.75" customHeight="1" thickBot="1" x14ac:dyDescent="0.25">
      <c r="A5" s="75"/>
      <c r="B5" s="182" t="s">
        <v>3843</v>
      </c>
      <c r="C5" s="183"/>
      <c r="D5" s="184"/>
      <c r="E5" s="112"/>
      <c r="F5" s="112"/>
    </row>
    <row r="6" spans="1:6" ht="12.75" customHeight="1" thickBot="1" x14ac:dyDescent="0.25">
      <c r="A6" s="75"/>
      <c r="B6" s="92"/>
      <c r="C6" s="93"/>
      <c r="D6" s="100"/>
      <c r="E6" s="112"/>
      <c r="F6" s="112"/>
    </row>
    <row r="7" spans="1:6" ht="28.9" customHeight="1" x14ac:dyDescent="0.2">
      <c r="A7" s="75"/>
      <c r="B7" s="97"/>
      <c r="C7" s="98"/>
      <c r="D7" s="127"/>
      <c r="E7" s="11"/>
      <c r="F7" s="11"/>
    </row>
    <row r="8" spans="1:6" x14ac:dyDescent="0.2">
      <c r="A8" s="75"/>
      <c r="B8" s="78" t="s">
        <v>2687</v>
      </c>
      <c r="C8" s="16"/>
      <c r="D8" s="106">
        <f>+SUM(D9:D15)</f>
        <v>21518289.029999997</v>
      </c>
      <c r="E8" s="116"/>
      <c r="F8" s="119"/>
    </row>
    <row r="9" spans="1:6" x14ac:dyDescent="0.2">
      <c r="A9" s="75"/>
      <c r="B9" s="79" t="s">
        <v>2688</v>
      </c>
      <c r="C9" s="14"/>
      <c r="D9" s="94">
        <v>18120093.539999999</v>
      </c>
      <c r="E9" s="116"/>
      <c r="F9" s="117"/>
    </row>
    <row r="10" spans="1:6" ht="15" customHeight="1" x14ac:dyDescent="0.2">
      <c r="A10" s="75"/>
      <c r="B10" s="79" t="s">
        <v>2689</v>
      </c>
      <c r="C10" s="14"/>
      <c r="D10" s="94">
        <v>743591.13</v>
      </c>
      <c r="E10" s="116"/>
      <c r="F10" s="117"/>
    </row>
    <row r="11" spans="1:6" x14ac:dyDescent="0.2">
      <c r="A11" s="75"/>
      <c r="B11" s="79" t="s">
        <v>2690</v>
      </c>
      <c r="C11" s="14"/>
      <c r="D11" s="94">
        <v>124951.46</v>
      </c>
      <c r="E11" s="116"/>
      <c r="F11" s="117"/>
    </row>
    <row r="12" spans="1:6" x14ac:dyDescent="0.2">
      <c r="A12" s="75"/>
      <c r="B12" s="79" t="s">
        <v>2691</v>
      </c>
      <c r="C12" s="14"/>
      <c r="D12" s="94">
        <v>26182.560000000001</v>
      </c>
      <c r="E12" s="116"/>
      <c r="F12" s="117"/>
    </row>
    <row r="13" spans="1:6" x14ac:dyDescent="0.2">
      <c r="A13" s="75"/>
      <c r="B13" s="79" t="s">
        <v>2692</v>
      </c>
      <c r="C13" s="14"/>
      <c r="D13" s="94">
        <v>323671.09999999998</v>
      </c>
      <c r="E13" s="116"/>
      <c r="F13" s="117"/>
    </row>
    <row r="14" spans="1:6" x14ac:dyDescent="0.2">
      <c r="A14" s="75"/>
      <c r="B14" s="79" t="s">
        <v>3842</v>
      </c>
      <c r="C14" s="14"/>
      <c r="D14" s="94">
        <v>988.04</v>
      </c>
      <c r="E14" s="116"/>
      <c r="F14" s="117"/>
    </row>
    <row r="15" spans="1:6" x14ac:dyDescent="0.2">
      <c r="A15" s="75"/>
      <c r="B15" s="79" t="s">
        <v>2693</v>
      </c>
      <c r="C15" s="14"/>
      <c r="D15" s="94">
        <v>2178811.2000000002</v>
      </c>
      <c r="E15" s="116"/>
      <c r="F15" s="117"/>
    </row>
    <row r="16" spans="1:6" x14ac:dyDescent="0.2">
      <c r="A16" s="75"/>
      <c r="B16" s="80"/>
      <c r="C16" s="17"/>
      <c r="D16" s="95"/>
      <c r="E16" s="116"/>
      <c r="F16" s="11"/>
    </row>
    <row r="17" spans="1:6" x14ac:dyDescent="0.2">
      <c r="A17" s="75"/>
      <c r="B17" s="78" t="s">
        <v>2694</v>
      </c>
      <c r="C17" s="16"/>
      <c r="D17" s="105">
        <f>+D18+D19</f>
        <v>1734333.8199999998</v>
      </c>
      <c r="E17" s="116"/>
      <c r="F17" s="118"/>
    </row>
    <row r="18" spans="1:6" x14ac:dyDescent="0.2">
      <c r="A18" s="75"/>
      <c r="B18" s="79" t="s">
        <v>2695</v>
      </c>
      <c r="C18" s="14"/>
      <c r="D18" s="94">
        <v>1337615.46</v>
      </c>
      <c r="E18" s="116"/>
      <c r="F18" s="117"/>
    </row>
    <row r="19" spans="1:6" ht="16.5" customHeight="1" x14ac:dyDescent="0.2">
      <c r="A19" s="75"/>
      <c r="B19" s="79" t="s">
        <v>2693</v>
      </c>
      <c r="C19" s="14"/>
      <c r="D19" s="94">
        <v>396718.36</v>
      </c>
      <c r="E19" s="116"/>
      <c r="F19" s="11"/>
    </row>
    <row r="20" spans="1:6" ht="19.899999999999999" customHeight="1" x14ac:dyDescent="0.2">
      <c r="A20" s="75"/>
      <c r="B20" s="79" t="s">
        <v>2696</v>
      </c>
      <c r="C20" s="16"/>
      <c r="D20" s="94">
        <v>3904765.75</v>
      </c>
      <c r="E20" s="116"/>
      <c r="F20" s="11"/>
    </row>
    <row r="21" spans="1:6" x14ac:dyDescent="0.2">
      <c r="A21" s="75"/>
      <c r="B21" s="78" t="s">
        <v>2698</v>
      </c>
      <c r="C21" s="16"/>
      <c r="D21" s="107">
        <f>+D8-D17-D20</f>
        <v>15879189.459999997</v>
      </c>
      <c r="E21" s="116"/>
      <c r="F21" s="11"/>
    </row>
    <row r="22" spans="1:6" x14ac:dyDescent="0.2">
      <c r="A22" s="75"/>
      <c r="B22" s="80"/>
      <c r="C22" s="17"/>
      <c r="D22" s="95"/>
      <c r="E22" s="116"/>
      <c r="F22" s="11"/>
    </row>
    <row r="23" spans="1:6" x14ac:dyDescent="0.2">
      <c r="A23" s="75"/>
      <c r="B23" s="78" t="s">
        <v>2699</v>
      </c>
      <c r="C23" s="16"/>
      <c r="D23" s="105">
        <f>+SUM(D24:D26)</f>
        <v>16274983.99</v>
      </c>
      <c r="E23" s="116"/>
      <c r="F23" s="11"/>
    </row>
    <row r="24" spans="1:6" ht="20.45" customHeight="1" x14ac:dyDescent="0.2">
      <c r="A24" s="75"/>
      <c r="B24" s="79" t="s">
        <v>2700</v>
      </c>
      <c r="C24" s="14"/>
      <c r="D24" s="94">
        <v>8059300.6699999999</v>
      </c>
      <c r="E24" s="116"/>
      <c r="F24" s="117"/>
    </row>
    <row r="25" spans="1:6" ht="18" customHeight="1" x14ac:dyDescent="0.2">
      <c r="A25" s="75"/>
      <c r="B25" s="79" t="s">
        <v>2701</v>
      </c>
      <c r="C25" s="14"/>
      <c r="D25" s="94">
        <v>7134826.0599999996</v>
      </c>
      <c r="E25" s="116"/>
      <c r="F25" s="117"/>
    </row>
    <row r="26" spans="1:6" ht="15.6" customHeight="1" x14ac:dyDescent="0.2">
      <c r="A26" s="75"/>
      <c r="B26" s="79" t="s">
        <v>2702</v>
      </c>
      <c r="C26" s="14"/>
      <c r="D26" s="94">
        <v>1080857.26</v>
      </c>
      <c r="E26" s="116"/>
      <c r="F26" s="117"/>
    </row>
    <row r="27" spans="1:6" x14ac:dyDescent="0.2">
      <c r="A27" s="75"/>
      <c r="B27" s="80"/>
      <c r="C27" s="17"/>
      <c r="D27" s="102"/>
      <c r="E27" s="116"/>
      <c r="F27" s="11"/>
    </row>
    <row r="28" spans="1:6" x14ac:dyDescent="0.2">
      <c r="A28" s="75"/>
      <c r="B28" s="78" t="s">
        <v>3844</v>
      </c>
      <c r="C28" s="16"/>
      <c r="D28" s="128">
        <f>+D21-D23</f>
        <v>-395794.53000000305</v>
      </c>
      <c r="E28" s="116"/>
      <c r="F28" s="11"/>
    </row>
    <row r="29" spans="1:6" ht="29.25" customHeight="1" x14ac:dyDescent="0.2">
      <c r="A29" s="75"/>
      <c r="B29" s="109" t="s">
        <v>3845</v>
      </c>
      <c r="C29" s="16"/>
      <c r="D29" s="94">
        <v>1604212.7599999998</v>
      </c>
      <c r="E29" s="116"/>
      <c r="F29" s="11"/>
    </row>
    <row r="30" spans="1:6" ht="12.6" customHeight="1" x14ac:dyDescent="0.2">
      <c r="A30" s="75"/>
      <c r="B30" s="79"/>
      <c r="C30" s="16"/>
      <c r="D30" s="96"/>
      <c r="E30" s="116"/>
      <c r="F30" s="11"/>
    </row>
    <row r="31" spans="1:6" ht="27.6" customHeight="1" x14ac:dyDescent="0.2">
      <c r="A31" s="75"/>
      <c r="B31" s="78" t="s">
        <v>3851</v>
      </c>
      <c r="C31" s="16"/>
      <c r="D31" s="151">
        <f>+D28+D29</f>
        <v>1208418.2299999967</v>
      </c>
      <c r="E31" s="116"/>
      <c r="F31" s="110"/>
    </row>
    <row r="32" spans="1:6" ht="19.5" customHeight="1" x14ac:dyDescent="0.2">
      <c r="A32" s="75"/>
      <c r="B32" s="87" t="s">
        <v>2704</v>
      </c>
      <c r="C32" s="15"/>
      <c r="D32" s="108">
        <v>470483.35</v>
      </c>
      <c r="E32" s="116"/>
      <c r="F32" s="11"/>
    </row>
    <row r="33" spans="1:6" ht="22.5" customHeight="1" x14ac:dyDescent="0.2">
      <c r="A33" s="75"/>
      <c r="B33" s="79" t="s">
        <v>3841</v>
      </c>
      <c r="C33" s="16"/>
      <c r="D33" s="139">
        <v>64255.38</v>
      </c>
      <c r="E33" s="116"/>
      <c r="F33" s="11"/>
    </row>
    <row r="34" spans="1:6" ht="20.25" customHeight="1" x14ac:dyDescent="0.2">
      <c r="A34" s="75"/>
      <c r="B34" s="78" t="s">
        <v>3852</v>
      </c>
      <c r="C34" s="16"/>
      <c r="D34" s="106">
        <f>+D31-D32-D33</f>
        <v>673679.49999999674</v>
      </c>
      <c r="E34" s="116"/>
      <c r="F34" s="129"/>
    </row>
    <row r="35" spans="1:6" x14ac:dyDescent="0.2">
      <c r="A35" s="75"/>
      <c r="B35" s="80"/>
      <c r="C35" s="17"/>
      <c r="D35" s="136"/>
      <c r="E35" s="111"/>
      <c r="F35" s="11"/>
    </row>
    <row r="36" spans="1:6" x14ac:dyDescent="0.2">
      <c r="A36" s="75"/>
      <c r="B36" s="88"/>
      <c r="C36" s="81"/>
      <c r="D36" s="101"/>
      <c r="E36" s="11"/>
      <c r="F36" s="11"/>
    </row>
    <row r="37" spans="1:6" x14ac:dyDescent="0.2">
      <c r="A37" s="75"/>
      <c r="B37" s="75"/>
      <c r="D37" s="102"/>
      <c r="E37" s="11"/>
      <c r="F37" s="11"/>
    </row>
    <row r="38" spans="1:6" ht="19.5" customHeight="1" x14ac:dyDescent="0.2">
      <c r="A38" s="75"/>
      <c r="B38" s="75"/>
      <c r="D38" s="102"/>
      <c r="E38" s="11"/>
      <c r="F38" s="11"/>
    </row>
    <row r="39" spans="1:6" x14ac:dyDescent="0.2">
      <c r="A39" s="75"/>
      <c r="B39" s="75"/>
      <c r="D39" s="102"/>
      <c r="E39" s="11"/>
      <c r="F39" s="11"/>
    </row>
    <row r="40" spans="1:6" x14ac:dyDescent="0.2">
      <c r="A40" s="75"/>
      <c r="B40" s="75"/>
      <c r="D40" s="102"/>
      <c r="E40" s="11"/>
      <c r="F40" s="11"/>
    </row>
    <row r="41" spans="1:6" x14ac:dyDescent="0.2">
      <c r="A41" s="75"/>
      <c r="B41" s="75"/>
      <c r="D41" s="102"/>
      <c r="E41" s="11"/>
      <c r="F41" s="11"/>
    </row>
    <row r="42" spans="1:6" x14ac:dyDescent="0.2">
      <c r="A42" s="75"/>
      <c r="B42" s="75"/>
      <c r="D42" s="102"/>
      <c r="E42" s="11"/>
      <c r="F42" s="11"/>
    </row>
    <row r="43" spans="1:6" x14ac:dyDescent="0.2">
      <c r="A43" s="75"/>
      <c r="B43" s="75"/>
      <c r="D43" s="102"/>
      <c r="E43" s="11"/>
      <c r="F43" s="11"/>
    </row>
    <row r="44" spans="1:6" x14ac:dyDescent="0.2">
      <c r="A44" s="75"/>
      <c r="B44" s="75"/>
      <c r="D44" s="102"/>
      <c r="E44" s="11"/>
      <c r="F44" s="11"/>
    </row>
    <row r="45" spans="1:6" x14ac:dyDescent="0.2">
      <c r="A45" s="75"/>
      <c r="B45" s="75"/>
      <c r="D45" s="102"/>
      <c r="E45" s="11"/>
      <c r="F45" s="11"/>
    </row>
    <row r="46" spans="1:6" ht="13.5" thickBot="1" x14ac:dyDescent="0.25">
      <c r="A46" s="76"/>
      <c r="B46" s="76"/>
      <c r="C46" s="77"/>
      <c r="D46" s="103"/>
      <c r="E46" s="11"/>
      <c r="F46" s="11"/>
    </row>
    <row r="47" spans="1:6" x14ac:dyDescent="0.2">
      <c r="D47" s="138"/>
    </row>
    <row r="48" spans="1:6" x14ac:dyDescent="0.2">
      <c r="E48" s="23"/>
    </row>
    <row r="49" spans="5:26" x14ac:dyDescent="0.2">
      <c r="E49" s="23"/>
    </row>
    <row r="50" spans="5:26" x14ac:dyDescent="0.2">
      <c r="E50" s="23"/>
    </row>
    <row r="51" spans="5:26" x14ac:dyDescent="0.2">
      <c r="E51" s="23"/>
    </row>
    <row r="52" spans="5:26" x14ac:dyDescent="0.2">
      <c r="E52" s="23"/>
    </row>
    <row r="53" spans="5:26" x14ac:dyDescent="0.2">
      <c r="E53" s="23"/>
    </row>
    <row r="54" spans="5:26" x14ac:dyDescent="0.2">
      <c r="E54" s="2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5:26" x14ac:dyDescent="0.2">
      <c r="E55" s="2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5:26" x14ac:dyDescent="0.2">
      <c r="E56" s="2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5:26" x14ac:dyDescent="0.2">
      <c r="E57" s="2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5:26" x14ac:dyDescent="0.2">
      <c r="E58" s="2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5:26" x14ac:dyDescent="0.2">
      <c r="E59" s="2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5:26" x14ac:dyDescent="0.2"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5:26" x14ac:dyDescent="0.2"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5:26" x14ac:dyDescent="0.2"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5:26" x14ac:dyDescent="0.2"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5:26" x14ac:dyDescent="0.2"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9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9">
        <v>20661764.800000001</v>
      </c>
    </row>
    <row r="7" spans="1:4" x14ac:dyDescent="0.2">
      <c r="A7" t="s">
        <v>582</v>
      </c>
      <c r="D7" s="19">
        <v>1276266.97</v>
      </c>
    </row>
    <row r="8" spans="1:4" x14ac:dyDescent="0.2">
      <c r="A8" t="s">
        <v>583</v>
      </c>
      <c r="D8" s="19">
        <v>5436455.3900000006</v>
      </c>
    </row>
    <row r="9" spans="1:4" x14ac:dyDescent="0.2">
      <c r="A9" t="s">
        <v>3854</v>
      </c>
      <c r="D9" s="19">
        <v>41287842.399999999</v>
      </c>
    </row>
    <row r="10" spans="1:4" x14ac:dyDescent="0.2">
      <c r="D10" s="19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9">
        <v>8398579.6500000004</v>
      </c>
    </row>
    <row r="13" spans="1:4" x14ac:dyDescent="0.2">
      <c r="D13" s="19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9">
        <v>3347624.71</v>
      </c>
    </row>
    <row r="17" spans="1:4" x14ac:dyDescent="0.2">
      <c r="A17" t="s">
        <v>572</v>
      </c>
      <c r="C17" t="s">
        <v>570</v>
      </c>
      <c r="D17" s="19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9">
        <v>50710655.140000001</v>
      </c>
    </row>
    <row r="22" spans="1:4" x14ac:dyDescent="0.2">
      <c r="A22" t="s">
        <v>6</v>
      </c>
      <c r="D22" s="19">
        <v>91630.450000000012</v>
      </c>
    </row>
    <row r="23" spans="1:4" x14ac:dyDescent="0.2">
      <c r="D23" s="19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9">
        <v>2432846.1</v>
      </c>
    </row>
    <row r="26" spans="1:4" x14ac:dyDescent="0.2">
      <c r="A26" t="s">
        <v>9</v>
      </c>
      <c r="D26" s="19">
        <v>1993060.83</v>
      </c>
    </row>
    <row r="27" spans="1:4" x14ac:dyDescent="0.2">
      <c r="D27" s="19">
        <v>4425906.93</v>
      </c>
    </row>
    <row r="29" spans="1:4" x14ac:dyDescent="0.2">
      <c r="A29" t="s">
        <v>573</v>
      </c>
      <c r="D29" s="19">
        <v>55228192.520000003</v>
      </c>
    </row>
    <row r="30" spans="1:4" x14ac:dyDescent="0.2">
      <c r="A30" t="s">
        <v>10</v>
      </c>
      <c r="D30" s="19">
        <v>25180341.400000002</v>
      </c>
    </row>
    <row r="31" spans="1:4" x14ac:dyDescent="0.2">
      <c r="A31" t="s">
        <v>11</v>
      </c>
      <c r="D31" s="19">
        <v>20333675</v>
      </c>
    </row>
    <row r="32" spans="1:4" x14ac:dyDescent="0.2">
      <c r="A32" t="s">
        <v>3855</v>
      </c>
      <c r="D32" s="19">
        <v>4846666.4000000022</v>
      </c>
    </row>
    <row r="34" spans="1:4" x14ac:dyDescent="0.2">
      <c r="A34" t="s">
        <v>574</v>
      </c>
      <c r="C34" t="s">
        <v>570</v>
      </c>
      <c r="D34" s="19">
        <v>80408533.920000002</v>
      </c>
    </row>
    <row r="39" spans="1:4" x14ac:dyDescent="0.2">
      <c r="A39" t="s">
        <v>2687</v>
      </c>
      <c r="D39" s="19">
        <v>18831522.289999999</v>
      </c>
    </row>
    <row r="40" spans="1:4" x14ac:dyDescent="0.2">
      <c r="A40" t="s">
        <v>2688</v>
      </c>
      <c r="D40" s="19">
        <v>15861409.960000001</v>
      </c>
    </row>
    <row r="41" spans="1:4" x14ac:dyDescent="0.2">
      <c r="A41" t="s">
        <v>2689</v>
      </c>
      <c r="D41" s="19">
        <v>645793.04</v>
      </c>
    </row>
    <row r="42" spans="1:4" x14ac:dyDescent="0.2">
      <c r="A42" t="s">
        <v>2690</v>
      </c>
      <c r="D42" s="19">
        <v>104642.46</v>
      </c>
    </row>
    <row r="43" spans="1:4" x14ac:dyDescent="0.2">
      <c r="A43" t="s">
        <v>2691</v>
      </c>
      <c r="D43" s="19">
        <v>25608.65</v>
      </c>
    </row>
    <row r="44" spans="1:4" x14ac:dyDescent="0.2">
      <c r="A44" t="s">
        <v>2692</v>
      </c>
      <c r="D44" s="19">
        <v>285210.73</v>
      </c>
    </row>
    <row r="45" spans="1:4" x14ac:dyDescent="0.2">
      <c r="A45" t="s">
        <v>3842</v>
      </c>
      <c r="D45" s="19">
        <v>988.04</v>
      </c>
    </row>
    <row r="46" spans="1:4" x14ac:dyDescent="0.2">
      <c r="A46" t="s">
        <v>2693</v>
      </c>
      <c r="D46" s="19">
        <v>1907869.41</v>
      </c>
    </row>
    <row r="47" spans="1:4" x14ac:dyDescent="0.2">
      <c r="A47" t="s">
        <v>2694</v>
      </c>
      <c r="D47" s="19">
        <v>1526896.81</v>
      </c>
    </row>
    <row r="48" spans="1:4" x14ac:dyDescent="0.2">
      <c r="A48" t="s">
        <v>2695</v>
      </c>
      <c r="D48" s="19">
        <v>1183908.5900000001</v>
      </c>
    </row>
    <row r="49" spans="1:4" x14ac:dyDescent="0.2">
      <c r="A49" t="s">
        <v>2693</v>
      </c>
      <c r="D49" s="19">
        <v>342988.22</v>
      </c>
    </row>
    <row r="50" spans="1:4" x14ac:dyDescent="0.2">
      <c r="A50" t="s">
        <v>2696</v>
      </c>
      <c r="D50" s="19">
        <v>3388825.57</v>
      </c>
    </row>
    <row r="51" spans="1:4" x14ac:dyDescent="0.2">
      <c r="A51" t="s">
        <v>2698</v>
      </c>
      <c r="D51" s="19">
        <v>13915799.91</v>
      </c>
    </row>
    <row r="53" spans="1:4" x14ac:dyDescent="0.2">
      <c r="A53" t="s">
        <v>2699</v>
      </c>
      <c r="D53" s="19">
        <v>14197049.24</v>
      </c>
    </row>
    <row r="54" spans="1:4" x14ac:dyDescent="0.2">
      <c r="A54" t="s">
        <v>2700</v>
      </c>
      <c r="D54" s="19">
        <v>6947856.6500000004</v>
      </c>
    </row>
    <row r="55" spans="1:4" x14ac:dyDescent="0.2">
      <c r="A55" t="s">
        <v>2701</v>
      </c>
      <c r="D55" s="19">
        <v>6303074.5700000003</v>
      </c>
    </row>
    <row r="56" spans="1:4" x14ac:dyDescent="0.2">
      <c r="A56" t="s">
        <v>2702</v>
      </c>
      <c r="D56" s="19">
        <v>946118.02</v>
      </c>
    </row>
    <row r="57" spans="1:4" x14ac:dyDescent="0.2">
      <c r="A57" t="s">
        <v>3844</v>
      </c>
      <c r="D57" s="19">
        <v>-281249.33000000007</v>
      </c>
    </row>
    <row r="58" spans="1:4" x14ac:dyDescent="0.2">
      <c r="A58" t="s">
        <v>3856</v>
      </c>
      <c r="D58" s="19">
        <v>1365125.3800000001</v>
      </c>
    </row>
    <row r="59" spans="1:4" x14ac:dyDescent="0.2">
      <c r="A59" t="s">
        <v>3857</v>
      </c>
      <c r="D59" s="19">
        <v>1083876.05</v>
      </c>
    </row>
    <row r="60" spans="1:4" x14ac:dyDescent="0.2">
      <c r="A60" t="s">
        <v>2704</v>
      </c>
      <c r="D60" s="19">
        <v>452326.2</v>
      </c>
    </row>
    <row r="61" spans="1:4" x14ac:dyDescent="0.2">
      <c r="A61" t="s">
        <v>3841</v>
      </c>
      <c r="D61" s="19">
        <v>59106.85</v>
      </c>
    </row>
    <row r="62" spans="1:4" x14ac:dyDescent="0.2">
      <c r="A62" t="s">
        <v>3852</v>
      </c>
      <c r="D62" s="19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41" t="s">
        <v>283</v>
      </c>
      <c r="B4" s="141" t="s">
        <v>3847</v>
      </c>
      <c r="C4" s="142">
        <v>43496</v>
      </c>
    </row>
    <row r="5" spans="1:3" x14ac:dyDescent="0.2">
      <c r="A5" s="143" t="s">
        <v>1381</v>
      </c>
      <c r="B5" s="143" t="s">
        <v>289</v>
      </c>
      <c r="C5" s="144">
        <f>IFERROR(VLOOKUP(A5,'[1]BALANCE 31 01 2019'!$A:$G,7,FALSE),0)</f>
        <v>20333675</v>
      </c>
    </row>
    <row r="6" spans="1:3" x14ac:dyDescent="0.2">
      <c r="A6" s="143" t="s">
        <v>1385</v>
      </c>
      <c r="B6" s="143" t="s">
        <v>299</v>
      </c>
      <c r="C6" s="144">
        <f>IFERROR(VLOOKUP(A6,'[1]BALANCE 31 01 2019'!$A:$G,7,FALSE),0)</f>
        <v>2732776.81</v>
      </c>
    </row>
    <row r="7" spans="1:3" x14ac:dyDescent="0.2">
      <c r="A7" s="143" t="s">
        <v>1389</v>
      </c>
      <c r="B7" s="143" t="s">
        <v>307</v>
      </c>
      <c r="C7" s="144">
        <f>IFERROR(VLOOKUP(A7,'[1]BALANCE 31 01 2019'!$A:$G,7,FALSE),0)</f>
        <v>4162492.53</v>
      </c>
    </row>
    <row r="8" spans="1:3" x14ac:dyDescent="0.2">
      <c r="A8" s="143" t="s">
        <v>1394</v>
      </c>
      <c r="B8" s="143" t="s">
        <v>1391</v>
      </c>
      <c r="C8" s="144">
        <f>IFERROR(VLOOKUP(A8,'[1]BALANCE 31 01 2019'!$A:$G,7,FALSE),0)</f>
        <v>-3217397.13</v>
      </c>
    </row>
    <row r="9" spans="1:3" x14ac:dyDescent="0.2">
      <c r="A9" s="145" t="s">
        <v>3848</v>
      </c>
      <c r="B9" s="145" t="s">
        <v>3849</v>
      </c>
      <c r="C9" s="146">
        <f>[1]ER!B30</f>
        <v>62474.649999999121</v>
      </c>
    </row>
    <row r="10" spans="1:3" x14ac:dyDescent="0.2">
      <c r="A10" s="143" t="s">
        <v>1398</v>
      </c>
      <c r="B10" s="143" t="s">
        <v>566</v>
      </c>
      <c r="C10" s="144">
        <f>IFERROR(VLOOKUP(A10,'[1]BALANCE 31 01 2019'!$A:$G,7,FALSE),0)</f>
        <v>595538.5</v>
      </c>
    </row>
    <row r="11" spans="1:3" x14ac:dyDescent="0.2">
      <c r="A11" s="143" t="s">
        <v>3327</v>
      </c>
      <c r="B11" s="143" t="s">
        <v>3643</v>
      </c>
      <c r="C11" s="144">
        <f>IFERROR(VLOOKUP(A11,'[1]BALANCE 31 01 2019'!$A:$G,7,FALSE),0)</f>
        <v>812.69</v>
      </c>
    </row>
    <row r="12" spans="1:3" x14ac:dyDescent="0.2">
      <c r="A12" s="143"/>
      <c r="B12" s="143" t="s">
        <v>3850</v>
      </c>
      <c r="C12" s="147">
        <f>SUM(C5:C11)</f>
        <v>24670373.050000001</v>
      </c>
    </row>
    <row r="14" spans="1:3" x14ac:dyDescent="0.2">
      <c r="C14" s="30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9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9">
        <v>42400</v>
      </c>
    </row>
    <row r="3" spans="1:7" x14ac:dyDescent="0.2">
      <c r="E3" s="20" t="s">
        <v>3450</v>
      </c>
      <c r="F3" s="20" t="s">
        <v>3451</v>
      </c>
      <c r="G3" s="20" t="s">
        <v>3452</v>
      </c>
    </row>
    <row r="4" spans="1:7" x14ac:dyDescent="0.2">
      <c r="A4" t="s">
        <v>161</v>
      </c>
      <c r="B4" t="s">
        <v>3411</v>
      </c>
      <c r="E4" s="30">
        <v>70338912.480000004</v>
      </c>
      <c r="F4" s="30">
        <v>65023318.43</v>
      </c>
      <c r="G4" s="18">
        <f>+F4-E4</f>
        <v>-5315594.0500000045</v>
      </c>
    </row>
    <row r="5" spans="1:7" x14ac:dyDescent="0.2">
      <c r="A5" t="s">
        <v>162</v>
      </c>
      <c r="B5" t="s">
        <v>3412</v>
      </c>
      <c r="E5" s="30">
        <v>32503253.879999999</v>
      </c>
      <c r="F5" s="30">
        <v>31278746.530000001</v>
      </c>
      <c r="G5" s="18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30">
        <v>32503253.879999999</v>
      </c>
      <c r="F6" s="30">
        <v>31278746.530000001</v>
      </c>
      <c r="G6" s="18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6"/>
      <c r="E7" s="30">
        <v>11534442.51</v>
      </c>
      <c r="F7" s="30">
        <v>10702927.09</v>
      </c>
      <c r="G7" s="18">
        <f t="shared" si="0"/>
        <v>-831515.41999999993</v>
      </c>
    </row>
    <row r="8" spans="1:7" x14ac:dyDescent="0.2">
      <c r="A8" t="s">
        <v>166</v>
      </c>
      <c r="B8" t="s">
        <v>165</v>
      </c>
      <c r="E8" s="30">
        <v>11534442.51</v>
      </c>
      <c r="F8" s="30">
        <v>10702927.09</v>
      </c>
      <c r="G8" s="18">
        <f t="shared" si="0"/>
        <v>-831515.41999999993</v>
      </c>
    </row>
    <row r="9" spans="1:7" x14ac:dyDescent="0.2">
      <c r="A9" t="s">
        <v>1060</v>
      </c>
      <c r="B9" t="s">
        <v>72</v>
      </c>
      <c r="E9" s="30">
        <v>11534442.51</v>
      </c>
      <c r="F9" s="30">
        <v>10702927.09</v>
      </c>
      <c r="G9" s="18">
        <f t="shared" si="0"/>
        <v>-831515.41999999993</v>
      </c>
    </row>
    <row r="10" spans="1:7" x14ac:dyDescent="0.2">
      <c r="A10" t="s">
        <v>1062</v>
      </c>
      <c r="B10" t="s">
        <v>1061</v>
      </c>
      <c r="E10" s="30">
        <v>11534442.51</v>
      </c>
      <c r="F10" s="30">
        <v>10702927.09</v>
      </c>
      <c r="G10" s="18">
        <f t="shared" si="0"/>
        <v>-831515.41999999993</v>
      </c>
    </row>
    <row r="11" spans="1:7" x14ac:dyDescent="0.2">
      <c r="A11" t="s">
        <v>1064</v>
      </c>
      <c r="B11" t="s">
        <v>1063</v>
      </c>
      <c r="E11" s="30">
        <v>11534442.51</v>
      </c>
      <c r="F11" s="30">
        <v>10702927.09</v>
      </c>
      <c r="G11" s="18">
        <f t="shared" si="0"/>
        <v>-831515.41999999993</v>
      </c>
    </row>
    <row r="12" spans="1:7" x14ac:dyDescent="0.2">
      <c r="A12" s="31" t="s">
        <v>1065</v>
      </c>
      <c r="B12" s="31" t="s">
        <v>1063</v>
      </c>
      <c r="C12" s="32"/>
      <c r="D12" s="31"/>
      <c r="E12" s="33">
        <v>11534442.51</v>
      </c>
      <c r="F12" s="33">
        <v>10702927.09</v>
      </c>
      <c r="G12" s="34">
        <f t="shared" si="0"/>
        <v>-831515.41999999993</v>
      </c>
    </row>
    <row r="13" spans="1:7" x14ac:dyDescent="0.2">
      <c r="A13" t="s">
        <v>167</v>
      </c>
      <c r="B13" t="s">
        <v>1066</v>
      </c>
      <c r="E13" s="30">
        <v>20867785.620000001</v>
      </c>
      <c r="F13" s="30">
        <v>20480890.25</v>
      </c>
      <c r="G13" s="18">
        <f t="shared" si="0"/>
        <v>-386895.37000000104</v>
      </c>
    </row>
    <row r="14" spans="1:7" x14ac:dyDescent="0.2">
      <c r="A14" t="s">
        <v>169</v>
      </c>
      <c r="B14" t="s">
        <v>168</v>
      </c>
      <c r="E14" s="30">
        <v>20867785.620000001</v>
      </c>
      <c r="F14" s="30">
        <v>20480890.25</v>
      </c>
      <c r="G14" s="18">
        <f t="shared" si="0"/>
        <v>-386895.37000000104</v>
      </c>
    </row>
    <row r="15" spans="1:7" x14ac:dyDescent="0.2">
      <c r="A15" t="s">
        <v>1067</v>
      </c>
      <c r="B15" t="s">
        <v>72</v>
      </c>
      <c r="E15" s="30">
        <v>1262698.31</v>
      </c>
      <c r="F15" s="30">
        <v>1197166.32</v>
      </c>
      <c r="G15" s="18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7"/>
      <c r="E16" s="30">
        <v>1262698.31</v>
      </c>
      <c r="F16" s="30">
        <v>1197166.32</v>
      </c>
      <c r="G16" s="18">
        <f t="shared" si="0"/>
        <v>-65531.989999999991</v>
      </c>
    </row>
    <row r="17" spans="1:7" x14ac:dyDescent="0.2">
      <c r="A17" t="s">
        <v>1070</v>
      </c>
      <c r="B17" t="s">
        <v>1069</v>
      </c>
      <c r="E17" s="30">
        <v>1262698.31</v>
      </c>
      <c r="F17" s="30">
        <v>1197166.32</v>
      </c>
      <c r="G17" s="18">
        <f t="shared" si="0"/>
        <v>-65531.989999999991</v>
      </c>
    </row>
    <row r="18" spans="1:7" x14ac:dyDescent="0.2">
      <c r="A18" t="s">
        <v>1072</v>
      </c>
      <c r="B18" t="s">
        <v>1071</v>
      </c>
      <c r="E18" s="30">
        <v>1262698.31</v>
      </c>
      <c r="F18" s="30">
        <v>1197166.32</v>
      </c>
      <c r="G18" s="18">
        <f t="shared" si="0"/>
        <v>-65531.989999999991</v>
      </c>
    </row>
    <row r="19" spans="1:7" x14ac:dyDescent="0.2">
      <c r="A19" t="s">
        <v>1073</v>
      </c>
      <c r="B19" t="s">
        <v>1071</v>
      </c>
      <c r="E19" s="30">
        <v>19605087.309999999</v>
      </c>
      <c r="F19" s="30">
        <v>19283723.93</v>
      </c>
      <c r="G19" s="18">
        <f t="shared" si="0"/>
        <v>-321363.37999999896</v>
      </c>
    </row>
    <row r="20" spans="1:7" x14ac:dyDescent="0.2">
      <c r="A20" t="s">
        <v>1075</v>
      </c>
      <c r="B20" t="s">
        <v>1074</v>
      </c>
      <c r="E20" s="30">
        <v>19605087.309999999</v>
      </c>
      <c r="F20" s="30">
        <v>19283723.93</v>
      </c>
      <c r="G20" s="18">
        <f t="shared" si="0"/>
        <v>-321363.37999999896</v>
      </c>
    </row>
    <row r="21" spans="1:7" x14ac:dyDescent="0.2">
      <c r="A21" t="s">
        <v>1077</v>
      </c>
      <c r="B21" t="s">
        <v>1076</v>
      </c>
      <c r="E21" s="30">
        <v>13523733.6</v>
      </c>
      <c r="F21" s="30">
        <v>13199819.85</v>
      </c>
      <c r="G21" s="18">
        <f t="shared" si="0"/>
        <v>-323913.75</v>
      </c>
    </row>
    <row r="22" spans="1:7" ht="14.25" x14ac:dyDescent="0.25">
      <c r="A22" t="s">
        <v>1079</v>
      </c>
      <c r="B22" t="s">
        <v>1078</v>
      </c>
      <c r="C22" s="26"/>
      <c r="E22" s="30">
        <v>13523733.6</v>
      </c>
      <c r="F22" s="30">
        <v>13199819.85</v>
      </c>
      <c r="G22" s="18">
        <f t="shared" si="0"/>
        <v>-323913.75</v>
      </c>
    </row>
    <row r="23" spans="1:7" x14ac:dyDescent="0.2">
      <c r="A23" t="s">
        <v>1080</v>
      </c>
      <c r="B23" t="s">
        <v>1069</v>
      </c>
      <c r="E23" s="30">
        <v>6081347.4500000002</v>
      </c>
      <c r="F23" s="30">
        <v>6083897.7999999998</v>
      </c>
      <c r="G23" s="18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8"/>
      <c r="E24" s="30">
        <v>345537.75</v>
      </c>
      <c r="F24" s="30">
        <v>351598.29</v>
      </c>
      <c r="G24" s="18">
        <f t="shared" si="0"/>
        <v>6060.539999999979</v>
      </c>
    </row>
    <row r="25" spans="1:7" x14ac:dyDescent="0.2">
      <c r="A25" t="s">
        <v>1084</v>
      </c>
      <c r="B25" t="s">
        <v>1083</v>
      </c>
      <c r="E25" s="30">
        <v>125596.2</v>
      </c>
      <c r="F25" s="30">
        <v>127271.67</v>
      </c>
      <c r="G25" s="18">
        <f t="shared" si="0"/>
        <v>1675.4700000000012</v>
      </c>
    </row>
    <row r="26" spans="1:7" x14ac:dyDescent="0.2">
      <c r="A26" t="s">
        <v>1086</v>
      </c>
      <c r="B26" t="s">
        <v>1085</v>
      </c>
      <c r="E26" s="30">
        <v>529815.03</v>
      </c>
      <c r="F26" s="30">
        <v>503105.38</v>
      </c>
      <c r="G26" s="18">
        <f t="shared" si="0"/>
        <v>-26709.650000000023</v>
      </c>
    </row>
    <row r="27" spans="1:7" x14ac:dyDescent="0.2">
      <c r="A27" t="s">
        <v>1088</v>
      </c>
      <c r="B27" t="s">
        <v>1087</v>
      </c>
      <c r="E27" s="30">
        <v>1000319.4</v>
      </c>
      <c r="F27" s="30">
        <v>1044890.58</v>
      </c>
      <c r="G27" s="18">
        <f t="shared" si="0"/>
        <v>44571.179999999935</v>
      </c>
    </row>
    <row r="28" spans="1:7" x14ac:dyDescent="0.2">
      <c r="A28" t="s">
        <v>1090</v>
      </c>
      <c r="B28" t="s">
        <v>1089</v>
      </c>
      <c r="E28" s="30">
        <v>37425.68</v>
      </c>
      <c r="F28" s="30">
        <v>35984.51</v>
      </c>
      <c r="G28" s="18">
        <f t="shared" si="0"/>
        <v>-1441.1699999999983</v>
      </c>
    </row>
    <row r="29" spans="1:7" x14ac:dyDescent="0.2">
      <c r="A29" t="s">
        <v>1092</v>
      </c>
      <c r="B29" t="s">
        <v>1091</v>
      </c>
      <c r="E29" s="30">
        <v>3524964.36</v>
      </c>
      <c r="F29" s="30">
        <v>3488384.17</v>
      </c>
      <c r="G29" s="18">
        <f t="shared" si="0"/>
        <v>-36580.189999999944</v>
      </c>
    </row>
    <row r="30" spans="1:7" x14ac:dyDescent="0.2">
      <c r="A30" t="s">
        <v>2947</v>
      </c>
      <c r="B30" t="s">
        <v>1093</v>
      </c>
      <c r="E30" s="30">
        <v>517689.03</v>
      </c>
      <c r="F30" s="30">
        <v>532663.19999999995</v>
      </c>
      <c r="G30" s="18">
        <f t="shared" si="0"/>
        <v>14974.169999999925</v>
      </c>
    </row>
    <row r="31" spans="1:7" x14ac:dyDescent="0.2">
      <c r="A31" t="s">
        <v>3168</v>
      </c>
      <c r="B31" t="s">
        <v>2948</v>
      </c>
      <c r="E31" s="30">
        <v>6.26</v>
      </c>
      <c r="F31" s="30">
        <v>6.28</v>
      </c>
      <c r="G31" s="18">
        <f t="shared" si="0"/>
        <v>2.0000000000000462E-2</v>
      </c>
    </row>
    <row r="32" spans="1:7" x14ac:dyDescent="0.2">
      <c r="A32" t="s">
        <v>3170</v>
      </c>
      <c r="B32" t="s">
        <v>3169</v>
      </c>
      <c r="E32" s="30">
        <v>6.26</v>
      </c>
      <c r="F32" s="30">
        <v>6.28</v>
      </c>
      <c r="G32" s="18">
        <f t="shared" si="0"/>
        <v>2.0000000000000462E-2</v>
      </c>
    </row>
    <row r="33" spans="1:7" x14ac:dyDescent="0.2">
      <c r="A33" t="s">
        <v>170</v>
      </c>
      <c r="B33" t="s">
        <v>1069</v>
      </c>
      <c r="E33" s="30">
        <v>101025.75</v>
      </c>
      <c r="F33" s="30">
        <v>94929.19</v>
      </c>
      <c r="G33" s="18">
        <f t="shared" si="0"/>
        <v>-6096.5599999999977</v>
      </c>
    </row>
    <row r="34" spans="1:7" x14ac:dyDescent="0.2">
      <c r="A34" t="s">
        <v>172</v>
      </c>
      <c r="B34" t="s">
        <v>171</v>
      </c>
      <c r="E34" s="30">
        <v>101025.75</v>
      </c>
      <c r="F34" s="30">
        <v>94929.19</v>
      </c>
      <c r="G34" s="18">
        <f t="shared" si="0"/>
        <v>-6096.5599999999977</v>
      </c>
    </row>
    <row r="35" spans="1:7" x14ac:dyDescent="0.2">
      <c r="A35" t="s">
        <v>1094</v>
      </c>
      <c r="B35" t="s">
        <v>72</v>
      </c>
      <c r="E35" s="30">
        <v>101025.75</v>
      </c>
      <c r="F35" s="30">
        <v>94929.19</v>
      </c>
      <c r="G35" s="18">
        <f t="shared" si="0"/>
        <v>-6096.5599999999977</v>
      </c>
    </row>
    <row r="36" spans="1:7" x14ac:dyDescent="0.2">
      <c r="A36" t="s">
        <v>1095</v>
      </c>
      <c r="B36" t="s">
        <v>168</v>
      </c>
      <c r="E36" s="30">
        <v>101025.75</v>
      </c>
      <c r="F36" s="30">
        <v>94929.19</v>
      </c>
      <c r="G36" s="18">
        <f t="shared" si="0"/>
        <v>-6096.5599999999977</v>
      </c>
    </row>
    <row r="37" spans="1:7" x14ac:dyDescent="0.2">
      <c r="A37" t="s">
        <v>1096</v>
      </c>
      <c r="B37" t="s">
        <v>1076</v>
      </c>
      <c r="E37" s="30">
        <v>101025.75</v>
      </c>
      <c r="F37" s="30">
        <v>94929.19</v>
      </c>
      <c r="G37" s="18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7"/>
      <c r="E38" s="30">
        <v>218.88</v>
      </c>
      <c r="F38" s="30">
        <v>239.91</v>
      </c>
      <c r="G38" s="18">
        <f t="shared" si="0"/>
        <v>21.03</v>
      </c>
    </row>
    <row r="39" spans="1:7" x14ac:dyDescent="0.2">
      <c r="A39" t="s">
        <v>1098</v>
      </c>
      <c r="B39" t="s">
        <v>1083</v>
      </c>
      <c r="E39" s="30">
        <v>194.11</v>
      </c>
      <c r="F39" s="30">
        <v>213.68</v>
      </c>
      <c r="G39" s="18">
        <f t="shared" si="0"/>
        <v>19.569999999999993</v>
      </c>
    </row>
    <row r="40" spans="1:7" x14ac:dyDescent="0.2">
      <c r="A40" t="s">
        <v>1099</v>
      </c>
      <c r="B40" t="s">
        <v>1085</v>
      </c>
      <c r="E40" s="30">
        <v>1332.43</v>
      </c>
      <c r="F40" s="30">
        <v>1306.6500000000001</v>
      </c>
      <c r="G40" s="18">
        <f t="shared" si="0"/>
        <v>-25.779999999999973</v>
      </c>
    </row>
    <row r="41" spans="1:7" x14ac:dyDescent="0.2">
      <c r="A41" t="s">
        <v>1100</v>
      </c>
      <c r="B41" t="s">
        <v>1087</v>
      </c>
      <c r="E41" s="30">
        <v>10904.89</v>
      </c>
      <c r="F41" s="30">
        <v>9627.7800000000007</v>
      </c>
      <c r="G41" s="18">
        <f t="shared" si="0"/>
        <v>-1277.1099999999988</v>
      </c>
    </row>
    <row r="42" spans="1:7" x14ac:dyDescent="0.2">
      <c r="A42" t="s">
        <v>1101</v>
      </c>
      <c r="B42" t="s">
        <v>1089</v>
      </c>
      <c r="E42" s="30">
        <v>223.23</v>
      </c>
      <c r="F42" s="30">
        <v>269.70999999999998</v>
      </c>
      <c r="G42" s="18">
        <f t="shared" si="0"/>
        <v>46.47999999999999</v>
      </c>
    </row>
    <row r="43" spans="1:7" x14ac:dyDescent="0.2">
      <c r="A43" t="s">
        <v>1102</v>
      </c>
      <c r="B43" t="s">
        <v>1091</v>
      </c>
      <c r="E43" s="30">
        <v>87235.03</v>
      </c>
      <c r="F43" s="30">
        <v>82132.91</v>
      </c>
      <c r="G43" s="18">
        <f t="shared" si="0"/>
        <v>-5102.1199999999953</v>
      </c>
    </row>
    <row r="44" spans="1:7" x14ac:dyDescent="0.2">
      <c r="A44" t="s">
        <v>2949</v>
      </c>
      <c r="B44" t="s">
        <v>1093</v>
      </c>
      <c r="E44" s="30">
        <v>917.18</v>
      </c>
      <c r="F44" s="30">
        <v>1138.55</v>
      </c>
      <c r="G44" s="18">
        <f t="shared" si="0"/>
        <v>221.37</v>
      </c>
    </row>
    <row r="45" spans="1:7" x14ac:dyDescent="0.2">
      <c r="A45" s="31" t="s">
        <v>173</v>
      </c>
      <c r="B45" s="31" t="s">
        <v>2948</v>
      </c>
      <c r="C45" s="32"/>
      <c r="D45" s="31"/>
      <c r="E45" s="33">
        <v>34507097.07</v>
      </c>
      <c r="F45" s="33">
        <v>30336395.609999999</v>
      </c>
      <c r="G45" s="34">
        <f t="shared" si="0"/>
        <v>-4170701.4600000009</v>
      </c>
    </row>
    <row r="46" spans="1:7" x14ac:dyDescent="0.2">
      <c r="A46" t="s">
        <v>174</v>
      </c>
      <c r="B46" t="s">
        <v>3415</v>
      </c>
      <c r="E46" s="30">
        <v>169256.4</v>
      </c>
      <c r="F46" s="30">
        <v>120121.17</v>
      </c>
      <c r="G46" s="18">
        <f t="shared" si="0"/>
        <v>-49135.229999999996</v>
      </c>
    </row>
    <row r="47" spans="1:7" x14ac:dyDescent="0.2">
      <c r="A47" t="s">
        <v>175</v>
      </c>
      <c r="B47" t="s">
        <v>3416</v>
      </c>
      <c r="E47" s="30">
        <v>169041.7</v>
      </c>
      <c r="F47" s="30">
        <v>120021.27</v>
      </c>
      <c r="G47" s="18">
        <f t="shared" si="0"/>
        <v>-49020.430000000008</v>
      </c>
    </row>
    <row r="48" spans="1:7" x14ac:dyDescent="0.2">
      <c r="A48" t="s">
        <v>176</v>
      </c>
      <c r="B48" t="s">
        <v>168</v>
      </c>
      <c r="E48" s="30">
        <v>169041.7</v>
      </c>
      <c r="F48" s="30">
        <v>120021.27</v>
      </c>
      <c r="G48" s="18">
        <f t="shared" si="0"/>
        <v>-49020.430000000008</v>
      </c>
    </row>
    <row r="49" spans="1:7" x14ac:dyDescent="0.2">
      <c r="A49" t="s">
        <v>1103</v>
      </c>
      <c r="B49" t="s">
        <v>72</v>
      </c>
      <c r="E49" s="30">
        <v>169041.7</v>
      </c>
      <c r="F49" s="30">
        <v>120021.27</v>
      </c>
      <c r="G49" s="18">
        <f t="shared" si="0"/>
        <v>-49020.430000000008</v>
      </c>
    </row>
    <row r="50" spans="1:7" x14ac:dyDescent="0.2">
      <c r="A50" t="s">
        <v>1104</v>
      </c>
      <c r="B50" t="s">
        <v>1076</v>
      </c>
      <c r="E50" s="30">
        <v>169041.7</v>
      </c>
      <c r="F50" s="30">
        <v>120021.27</v>
      </c>
      <c r="G50" s="18">
        <f t="shared" si="0"/>
        <v>-49020.430000000008</v>
      </c>
    </row>
    <row r="51" spans="1:7" x14ac:dyDescent="0.2">
      <c r="A51" t="s">
        <v>1105</v>
      </c>
      <c r="B51" t="s">
        <v>3171</v>
      </c>
      <c r="E51" s="30">
        <v>169041.7</v>
      </c>
      <c r="F51" s="30">
        <v>120021.27</v>
      </c>
      <c r="G51" s="18">
        <f t="shared" si="0"/>
        <v>-49020.430000000008</v>
      </c>
    </row>
    <row r="52" spans="1:7" x14ac:dyDescent="0.2">
      <c r="A52" t="s">
        <v>1106</v>
      </c>
      <c r="B52" t="s">
        <v>3171</v>
      </c>
      <c r="E52" s="30">
        <v>169041.7</v>
      </c>
      <c r="F52" s="30">
        <v>120021.27</v>
      </c>
      <c r="G52" s="18">
        <f t="shared" si="0"/>
        <v>-49020.430000000008</v>
      </c>
    </row>
    <row r="53" spans="1:7" x14ac:dyDescent="0.2">
      <c r="A53" t="s">
        <v>177</v>
      </c>
      <c r="B53" t="s">
        <v>3171</v>
      </c>
      <c r="E53" s="30">
        <v>214.7</v>
      </c>
      <c r="F53" s="30">
        <v>99.9</v>
      </c>
      <c r="G53" s="18">
        <f t="shared" si="0"/>
        <v>-114.79999999999998</v>
      </c>
    </row>
    <row r="54" spans="1:7" x14ac:dyDescent="0.2">
      <c r="A54" t="s">
        <v>178</v>
      </c>
      <c r="B54" t="s">
        <v>171</v>
      </c>
      <c r="E54" s="30">
        <v>214.7</v>
      </c>
      <c r="F54" s="30">
        <v>99.9</v>
      </c>
      <c r="G54" s="18">
        <f t="shared" si="0"/>
        <v>-114.79999999999998</v>
      </c>
    </row>
    <row r="55" spans="1:7" x14ac:dyDescent="0.2">
      <c r="A55" t="s">
        <v>1107</v>
      </c>
      <c r="B55" t="s">
        <v>72</v>
      </c>
      <c r="E55" s="30">
        <v>214.7</v>
      </c>
      <c r="F55" s="30">
        <v>99.9</v>
      </c>
      <c r="G55" s="18">
        <f t="shared" si="0"/>
        <v>-114.79999999999998</v>
      </c>
    </row>
    <row r="56" spans="1:7" x14ac:dyDescent="0.2">
      <c r="A56" t="s">
        <v>1108</v>
      </c>
      <c r="B56" t="s">
        <v>179</v>
      </c>
      <c r="E56" s="30">
        <v>214.7</v>
      </c>
      <c r="F56" s="30">
        <v>99.9</v>
      </c>
      <c r="G56" s="18">
        <f t="shared" si="0"/>
        <v>-114.79999999999998</v>
      </c>
    </row>
    <row r="57" spans="1:7" x14ac:dyDescent="0.2">
      <c r="A57" t="s">
        <v>1109</v>
      </c>
      <c r="B57" t="s">
        <v>168</v>
      </c>
      <c r="E57" s="30">
        <v>214.7</v>
      </c>
      <c r="F57" s="30">
        <v>99.9</v>
      </c>
      <c r="G57" s="18">
        <f t="shared" si="0"/>
        <v>-114.79999999999998</v>
      </c>
    </row>
    <row r="58" spans="1:7" x14ac:dyDescent="0.2">
      <c r="A58" t="s">
        <v>1110</v>
      </c>
      <c r="B58" t="s">
        <v>1076</v>
      </c>
      <c r="E58" s="30">
        <v>214.7</v>
      </c>
      <c r="F58" s="30">
        <v>99.9</v>
      </c>
      <c r="G58" s="18">
        <f t="shared" si="0"/>
        <v>-114.79999999999998</v>
      </c>
    </row>
    <row r="59" spans="1:7" x14ac:dyDescent="0.2">
      <c r="A59" t="s">
        <v>180</v>
      </c>
      <c r="B59" t="s">
        <v>3171</v>
      </c>
      <c r="E59" s="30">
        <v>163861.35</v>
      </c>
      <c r="F59" s="30">
        <v>135309.1</v>
      </c>
      <c r="G59" s="18">
        <f t="shared" si="0"/>
        <v>-28552.25</v>
      </c>
    </row>
    <row r="60" spans="1:7" x14ac:dyDescent="0.2">
      <c r="A60" t="s">
        <v>181</v>
      </c>
      <c r="B60" t="s">
        <v>3417</v>
      </c>
      <c r="E60" s="30">
        <v>163643.07</v>
      </c>
      <c r="F60" s="30">
        <v>135000.01999999999</v>
      </c>
      <c r="G60" s="18">
        <f t="shared" si="0"/>
        <v>-28643.050000000017</v>
      </c>
    </row>
    <row r="61" spans="1:7" x14ac:dyDescent="0.2">
      <c r="A61" t="s">
        <v>182</v>
      </c>
      <c r="B61" t="s">
        <v>168</v>
      </c>
      <c r="E61" s="30">
        <v>163643.07</v>
      </c>
      <c r="F61" s="30">
        <v>135000.01999999999</v>
      </c>
      <c r="G61" s="18">
        <f t="shared" si="0"/>
        <v>-28643.050000000017</v>
      </c>
    </row>
    <row r="62" spans="1:7" x14ac:dyDescent="0.2">
      <c r="A62" t="s">
        <v>1111</v>
      </c>
      <c r="B62" t="s">
        <v>72</v>
      </c>
      <c r="E62" s="30">
        <v>163643.07</v>
      </c>
      <c r="F62" s="30">
        <v>135000.01999999999</v>
      </c>
      <c r="G62" s="18">
        <f t="shared" si="0"/>
        <v>-28643.050000000017</v>
      </c>
    </row>
    <row r="63" spans="1:7" x14ac:dyDescent="0.2">
      <c r="A63" t="s">
        <v>1112</v>
      </c>
      <c r="B63" t="s">
        <v>1076</v>
      </c>
      <c r="E63" s="30">
        <v>163643.07</v>
      </c>
      <c r="F63" s="30">
        <v>135000.01999999999</v>
      </c>
      <c r="G63" s="18">
        <f t="shared" si="0"/>
        <v>-28643.050000000017</v>
      </c>
    </row>
    <row r="64" spans="1:7" x14ac:dyDescent="0.2">
      <c r="A64" t="s">
        <v>1113</v>
      </c>
      <c r="B64" t="s">
        <v>3172</v>
      </c>
      <c r="E64" s="30">
        <v>163643.07</v>
      </c>
      <c r="F64" s="30">
        <v>135000.01999999999</v>
      </c>
      <c r="G64" s="18">
        <f t="shared" si="0"/>
        <v>-28643.050000000017</v>
      </c>
    </row>
    <row r="65" spans="1:7" x14ac:dyDescent="0.2">
      <c r="A65" t="s">
        <v>1114</v>
      </c>
      <c r="B65" t="s">
        <v>3172</v>
      </c>
      <c r="E65" s="30">
        <v>163643.07</v>
      </c>
      <c r="F65" s="30">
        <v>135000.01999999999</v>
      </c>
      <c r="G65" s="18">
        <f t="shared" si="0"/>
        <v>-28643.050000000017</v>
      </c>
    </row>
    <row r="66" spans="1:7" x14ac:dyDescent="0.2">
      <c r="A66" t="s">
        <v>183</v>
      </c>
      <c r="B66" t="s">
        <v>3172</v>
      </c>
      <c r="E66" s="30">
        <v>218.28</v>
      </c>
      <c r="F66" s="30">
        <v>309.08</v>
      </c>
      <c r="G66" s="18">
        <f t="shared" si="0"/>
        <v>90.799999999999983</v>
      </c>
    </row>
    <row r="67" spans="1:7" x14ac:dyDescent="0.2">
      <c r="A67" t="s">
        <v>184</v>
      </c>
      <c r="B67" t="s">
        <v>171</v>
      </c>
      <c r="E67" s="30">
        <v>218.28</v>
      </c>
      <c r="F67" s="30">
        <v>309.08</v>
      </c>
      <c r="G67" s="18">
        <f t="shared" si="0"/>
        <v>90.799999999999983</v>
      </c>
    </row>
    <row r="68" spans="1:7" x14ac:dyDescent="0.2">
      <c r="A68" t="s">
        <v>1115</v>
      </c>
      <c r="B68" t="s">
        <v>72</v>
      </c>
      <c r="E68" s="30">
        <v>218.28</v>
      </c>
      <c r="F68" s="30">
        <v>309.08</v>
      </c>
      <c r="G68" s="18">
        <f t="shared" si="0"/>
        <v>90.799999999999983</v>
      </c>
    </row>
    <row r="69" spans="1:7" x14ac:dyDescent="0.2">
      <c r="A69" t="s">
        <v>1116</v>
      </c>
      <c r="B69" t="s">
        <v>179</v>
      </c>
      <c r="E69" s="30">
        <v>218.28</v>
      </c>
      <c r="F69" s="30">
        <v>309.08</v>
      </c>
      <c r="G69" s="18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30">
        <v>218.28</v>
      </c>
      <c r="F70" s="30">
        <v>309.08</v>
      </c>
      <c r="G70" s="18">
        <f t="shared" si="1"/>
        <v>90.799999999999983</v>
      </c>
    </row>
    <row r="71" spans="1:7" x14ac:dyDescent="0.2">
      <c r="A71" t="s">
        <v>1118</v>
      </c>
      <c r="B71" t="s">
        <v>1076</v>
      </c>
      <c r="E71" s="30">
        <v>218.28</v>
      </c>
      <c r="F71" s="30">
        <v>309.08</v>
      </c>
      <c r="G71" s="18">
        <f t="shared" si="1"/>
        <v>90.799999999999983</v>
      </c>
    </row>
    <row r="72" spans="1:7" x14ac:dyDescent="0.2">
      <c r="A72" t="s">
        <v>185</v>
      </c>
      <c r="B72" t="s">
        <v>3171</v>
      </c>
      <c r="E72" s="30">
        <v>1152202.32</v>
      </c>
      <c r="F72" s="30">
        <v>964110.5</v>
      </c>
      <c r="G72" s="18">
        <f t="shared" si="1"/>
        <v>-188091.82000000007</v>
      </c>
    </row>
    <row r="73" spans="1:7" x14ac:dyDescent="0.2">
      <c r="A73" t="s">
        <v>186</v>
      </c>
      <c r="B73" t="s">
        <v>3418</v>
      </c>
      <c r="E73" s="30">
        <v>1149579.6100000001</v>
      </c>
      <c r="F73" s="30">
        <v>961330.58</v>
      </c>
      <c r="G73" s="18">
        <f t="shared" si="1"/>
        <v>-188249.03000000014</v>
      </c>
    </row>
    <row r="74" spans="1:7" x14ac:dyDescent="0.2">
      <c r="A74" t="s">
        <v>187</v>
      </c>
      <c r="B74" t="s">
        <v>168</v>
      </c>
      <c r="E74" s="30">
        <v>1149579.6100000001</v>
      </c>
      <c r="F74" s="30">
        <v>961330.58</v>
      </c>
      <c r="G74" s="18">
        <f t="shared" si="1"/>
        <v>-188249.03000000014</v>
      </c>
    </row>
    <row r="75" spans="1:7" x14ac:dyDescent="0.2">
      <c r="A75" t="s">
        <v>1119</v>
      </c>
      <c r="B75" t="s">
        <v>72</v>
      </c>
      <c r="E75" s="30">
        <v>1149579.6100000001</v>
      </c>
      <c r="F75" s="30">
        <v>961330.58</v>
      </c>
      <c r="G75" s="18">
        <f t="shared" si="1"/>
        <v>-188249.03000000014</v>
      </c>
    </row>
    <row r="76" spans="1:7" x14ac:dyDescent="0.2">
      <c r="A76" t="s">
        <v>1120</v>
      </c>
      <c r="B76" t="s">
        <v>1076</v>
      </c>
      <c r="E76" s="30">
        <v>1149579.6100000001</v>
      </c>
      <c r="F76" s="30">
        <v>961330.58</v>
      </c>
      <c r="G76" s="18">
        <f t="shared" si="1"/>
        <v>-188249.03000000014</v>
      </c>
    </row>
    <row r="77" spans="1:7" x14ac:dyDescent="0.2">
      <c r="A77" t="s">
        <v>1121</v>
      </c>
      <c r="B77" t="s">
        <v>3173</v>
      </c>
      <c r="E77" s="30">
        <v>1149579.6100000001</v>
      </c>
      <c r="F77" s="30">
        <v>961330.58</v>
      </c>
      <c r="G77" s="18">
        <f t="shared" si="1"/>
        <v>-188249.03000000014</v>
      </c>
    </row>
    <row r="78" spans="1:7" x14ac:dyDescent="0.2">
      <c r="A78" t="s">
        <v>1122</v>
      </c>
      <c r="B78" t="s">
        <v>3173</v>
      </c>
      <c r="E78" s="30">
        <v>1149579.6100000001</v>
      </c>
      <c r="F78" s="30">
        <v>961330.58</v>
      </c>
      <c r="G78" s="18">
        <f t="shared" si="1"/>
        <v>-188249.03000000014</v>
      </c>
    </row>
    <row r="79" spans="1:7" x14ac:dyDescent="0.2">
      <c r="A79" t="s">
        <v>188</v>
      </c>
      <c r="B79" t="s">
        <v>3173</v>
      </c>
      <c r="E79" s="30">
        <v>2622.71</v>
      </c>
      <c r="F79" s="30">
        <v>2779.92</v>
      </c>
      <c r="G79" s="18">
        <f t="shared" si="1"/>
        <v>157.21000000000004</v>
      </c>
    </row>
    <row r="80" spans="1:7" x14ac:dyDescent="0.2">
      <c r="A80" t="s">
        <v>189</v>
      </c>
      <c r="B80" t="s">
        <v>171</v>
      </c>
      <c r="E80" s="30">
        <v>2622.71</v>
      </c>
      <c r="F80" s="30">
        <v>2779.92</v>
      </c>
      <c r="G80" s="18">
        <f t="shared" si="1"/>
        <v>157.21000000000004</v>
      </c>
    </row>
    <row r="81" spans="1:7" x14ac:dyDescent="0.2">
      <c r="A81" t="s">
        <v>1123</v>
      </c>
      <c r="B81" t="s">
        <v>72</v>
      </c>
      <c r="E81" s="30">
        <v>2622.71</v>
      </c>
      <c r="F81" s="30">
        <v>2779.92</v>
      </c>
      <c r="G81" s="18">
        <f t="shared" si="1"/>
        <v>157.21000000000004</v>
      </c>
    </row>
    <row r="82" spans="1:7" x14ac:dyDescent="0.2">
      <c r="A82" t="s">
        <v>1124</v>
      </c>
      <c r="B82" t="s">
        <v>179</v>
      </c>
      <c r="E82" s="30">
        <v>2622.71</v>
      </c>
      <c r="F82" s="30">
        <v>2779.92</v>
      </c>
      <c r="G82" s="18">
        <f t="shared" si="1"/>
        <v>157.21000000000004</v>
      </c>
    </row>
    <row r="83" spans="1:7" x14ac:dyDescent="0.2">
      <c r="A83" t="s">
        <v>1125</v>
      </c>
      <c r="B83" t="s">
        <v>168</v>
      </c>
      <c r="E83" s="30">
        <v>2622.71</v>
      </c>
      <c r="F83" s="30">
        <v>2779.92</v>
      </c>
      <c r="G83" s="18">
        <f t="shared" si="1"/>
        <v>157.21000000000004</v>
      </c>
    </row>
    <row r="84" spans="1:7" x14ac:dyDescent="0.2">
      <c r="A84" t="s">
        <v>1126</v>
      </c>
      <c r="B84" t="s">
        <v>1076</v>
      </c>
      <c r="E84" s="30">
        <v>2622.71</v>
      </c>
      <c r="F84" s="30">
        <v>2779.92</v>
      </c>
      <c r="G84" s="18">
        <f t="shared" si="1"/>
        <v>157.21000000000004</v>
      </c>
    </row>
    <row r="85" spans="1:7" x14ac:dyDescent="0.2">
      <c r="A85" t="s">
        <v>190</v>
      </c>
      <c r="B85" t="s">
        <v>3171</v>
      </c>
      <c r="E85" s="30">
        <v>5733460.1200000001</v>
      </c>
      <c r="F85" s="30">
        <v>5496663.7699999996</v>
      </c>
      <c r="G85" s="18">
        <f t="shared" si="1"/>
        <v>-236796.35000000056</v>
      </c>
    </row>
    <row r="86" spans="1:7" x14ac:dyDescent="0.2">
      <c r="A86" t="s">
        <v>191</v>
      </c>
      <c r="B86" t="s">
        <v>3419</v>
      </c>
      <c r="E86" s="30">
        <v>5695106.6399999997</v>
      </c>
      <c r="F86" s="30">
        <v>5460958.71</v>
      </c>
      <c r="G86" s="18">
        <f t="shared" si="1"/>
        <v>-234147.9299999997</v>
      </c>
    </row>
    <row r="87" spans="1:7" x14ac:dyDescent="0.2">
      <c r="A87" t="s">
        <v>192</v>
      </c>
      <c r="B87" t="s">
        <v>168</v>
      </c>
      <c r="E87" s="30">
        <v>5695106.6399999997</v>
      </c>
      <c r="F87" s="30">
        <v>5460958.71</v>
      </c>
      <c r="G87" s="18">
        <f t="shared" si="1"/>
        <v>-234147.9299999997</v>
      </c>
    </row>
    <row r="88" spans="1:7" x14ac:dyDescent="0.2">
      <c r="A88" t="s">
        <v>1127</v>
      </c>
      <c r="B88" t="s">
        <v>72</v>
      </c>
      <c r="E88" s="30">
        <v>5695106.6399999997</v>
      </c>
      <c r="F88" s="30">
        <v>5460958.71</v>
      </c>
      <c r="G88" s="18">
        <f t="shared" si="1"/>
        <v>-234147.9299999997</v>
      </c>
    </row>
    <row r="89" spans="1:7" x14ac:dyDescent="0.2">
      <c r="A89" t="s">
        <v>1128</v>
      </c>
      <c r="B89" t="s">
        <v>1076</v>
      </c>
      <c r="E89" s="30">
        <v>5695106.6399999997</v>
      </c>
      <c r="F89" s="30">
        <v>5460958.71</v>
      </c>
      <c r="G89" s="18">
        <f t="shared" si="1"/>
        <v>-234147.9299999997</v>
      </c>
    </row>
    <row r="90" spans="1:7" x14ac:dyDescent="0.2">
      <c r="A90" t="s">
        <v>1129</v>
      </c>
      <c r="B90" t="s">
        <v>3174</v>
      </c>
      <c r="E90" s="30">
        <v>5695106.6399999997</v>
      </c>
      <c r="F90" s="30">
        <v>5460958.71</v>
      </c>
      <c r="G90" s="18">
        <f t="shared" si="1"/>
        <v>-234147.9299999997</v>
      </c>
    </row>
    <row r="91" spans="1:7" x14ac:dyDescent="0.2">
      <c r="A91" t="s">
        <v>1130</v>
      </c>
      <c r="B91" t="s">
        <v>3174</v>
      </c>
      <c r="E91" s="30">
        <v>5695106.6399999997</v>
      </c>
      <c r="F91" s="30">
        <v>5460958.71</v>
      </c>
      <c r="G91" s="18">
        <f t="shared" si="1"/>
        <v>-234147.9299999997</v>
      </c>
    </row>
    <row r="92" spans="1:7" x14ac:dyDescent="0.2">
      <c r="A92" t="s">
        <v>193</v>
      </c>
      <c r="B92" t="s">
        <v>3420</v>
      </c>
      <c r="E92" s="30">
        <v>38353.480000000003</v>
      </c>
      <c r="F92" s="30">
        <v>35705.06</v>
      </c>
      <c r="G92" s="18">
        <f t="shared" si="1"/>
        <v>-2648.4200000000055</v>
      </c>
    </row>
    <row r="93" spans="1:7" x14ac:dyDescent="0.2">
      <c r="A93" t="s">
        <v>194</v>
      </c>
      <c r="B93" t="s">
        <v>171</v>
      </c>
      <c r="E93" s="30">
        <v>38353.480000000003</v>
      </c>
      <c r="F93" s="30">
        <v>35705.06</v>
      </c>
      <c r="G93" s="18">
        <f t="shared" si="1"/>
        <v>-2648.4200000000055</v>
      </c>
    </row>
    <row r="94" spans="1:7" x14ac:dyDescent="0.2">
      <c r="A94" t="s">
        <v>1131</v>
      </c>
      <c r="B94" t="s">
        <v>72</v>
      </c>
      <c r="E94" s="30">
        <v>38353.480000000003</v>
      </c>
      <c r="F94" s="30">
        <v>35705.06</v>
      </c>
      <c r="G94" s="18">
        <f t="shared" si="1"/>
        <v>-2648.4200000000055</v>
      </c>
    </row>
    <row r="95" spans="1:7" x14ac:dyDescent="0.2">
      <c r="A95" t="s">
        <v>1132</v>
      </c>
      <c r="B95" t="s">
        <v>179</v>
      </c>
      <c r="E95" s="30">
        <v>38353.480000000003</v>
      </c>
      <c r="F95" s="30">
        <v>35705.06</v>
      </c>
      <c r="G95" s="18">
        <f t="shared" si="1"/>
        <v>-2648.4200000000055</v>
      </c>
    </row>
    <row r="96" spans="1:7" x14ac:dyDescent="0.2">
      <c r="A96" t="s">
        <v>1133</v>
      </c>
      <c r="B96" t="s">
        <v>168</v>
      </c>
      <c r="E96" s="30">
        <v>38353.480000000003</v>
      </c>
      <c r="F96" s="30">
        <v>35705.06</v>
      </c>
      <c r="G96" s="18">
        <f t="shared" si="1"/>
        <v>-2648.4200000000055</v>
      </c>
    </row>
    <row r="97" spans="1:7" x14ac:dyDescent="0.2">
      <c r="A97" t="s">
        <v>1134</v>
      </c>
      <c r="B97" t="s">
        <v>1076</v>
      </c>
      <c r="E97" s="30">
        <v>38353.480000000003</v>
      </c>
      <c r="F97" s="30">
        <v>35705.06</v>
      </c>
      <c r="G97" s="18">
        <f t="shared" si="1"/>
        <v>-2648.4200000000055</v>
      </c>
    </row>
    <row r="98" spans="1:7" x14ac:dyDescent="0.2">
      <c r="A98" t="s">
        <v>195</v>
      </c>
      <c r="B98" t="s">
        <v>3171</v>
      </c>
      <c r="E98" s="30">
        <v>449758.85</v>
      </c>
      <c r="F98" s="30">
        <v>650459.9</v>
      </c>
      <c r="G98" s="18">
        <f t="shared" si="1"/>
        <v>200701.05000000005</v>
      </c>
    </row>
    <row r="99" spans="1:7" x14ac:dyDescent="0.2">
      <c r="A99" t="s">
        <v>196</v>
      </c>
      <c r="B99" t="s">
        <v>3421</v>
      </c>
      <c r="E99" s="30">
        <v>446621.52</v>
      </c>
      <c r="F99" s="30">
        <v>647239.97</v>
      </c>
      <c r="G99" s="18">
        <f t="shared" si="1"/>
        <v>200618.44999999995</v>
      </c>
    </row>
    <row r="100" spans="1:7" x14ac:dyDescent="0.2">
      <c r="A100" t="s">
        <v>197</v>
      </c>
      <c r="B100" t="s">
        <v>168</v>
      </c>
      <c r="E100" s="30">
        <v>446621.52</v>
      </c>
      <c r="F100" s="30">
        <v>647239.97</v>
      </c>
      <c r="G100" s="18">
        <f t="shared" si="1"/>
        <v>200618.44999999995</v>
      </c>
    </row>
    <row r="101" spans="1:7" x14ac:dyDescent="0.2">
      <c r="A101" t="s">
        <v>1135</v>
      </c>
      <c r="B101" t="s">
        <v>72</v>
      </c>
      <c r="E101" s="30">
        <v>446621.52</v>
      </c>
      <c r="F101" s="30">
        <v>647239.97</v>
      </c>
      <c r="G101" s="18">
        <f t="shared" si="1"/>
        <v>200618.44999999995</v>
      </c>
    </row>
    <row r="102" spans="1:7" x14ac:dyDescent="0.2">
      <c r="A102" t="s">
        <v>1136</v>
      </c>
      <c r="B102" t="s">
        <v>1076</v>
      </c>
      <c r="E102" s="30">
        <v>446621.52</v>
      </c>
      <c r="F102" s="30">
        <v>647239.97</v>
      </c>
      <c r="G102" s="18">
        <f t="shared" si="1"/>
        <v>200618.44999999995</v>
      </c>
    </row>
    <row r="103" spans="1:7" x14ac:dyDescent="0.2">
      <c r="A103" t="s">
        <v>1137</v>
      </c>
      <c r="B103" t="s">
        <v>3175</v>
      </c>
      <c r="E103" s="30">
        <v>446621.52</v>
      </c>
      <c r="F103" s="30">
        <v>647239.97</v>
      </c>
      <c r="G103" s="18">
        <f t="shared" si="1"/>
        <v>200618.44999999995</v>
      </c>
    </row>
    <row r="104" spans="1:7" x14ac:dyDescent="0.2">
      <c r="A104" t="s">
        <v>1138</v>
      </c>
      <c r="B104" t="s">
        <v>3175</v>
      </c>
      <c r="E104" s="30">
        <v>446621.52</v>
      </c>
      <c r="F104" s="30">
        <v>647239.97</v>
      </c>
      <c r="G104" s="18">
        <f t="shared" si="1"/>
        <v>200618.44999999995</v>
      </c>
    </row>
    <row r="105" spans="1:7" x14ac:dyDescent="0.2">
      <c r="A105" t="s">
        <v>198</v>
      </c>
      <c r="B105" t="s">
        <v>3175</v>
      </c>
      <c r="E105" s="30">
        <v>3137.33</v>
      </c>
      <c r="F105" s="30">
        <v>3219.93</v>
      </c>
      <c r="G105" s="18">
        <f t="shared" si="1"/>
        <v>82.599999999999909</v>
      </c>
    </row>
    <row r="106" spans="1:7" x14ac:dyDescent="0.2">
      <c r="A106" t="s">
        <v>199</v>
      </c>
      <c r="B106" t="s">
        <v>171</v>
      </c>
      <c r="E106" s="30">
        <v>3137.33</v>
      </c>
      <c r="F106" s="30">
        <v>3219.93</v>
      </c>
      <c r="G106" s="18">
        <f t="shared" si="1"/>
        <v>82.599999999999909</v>
      </c>
    </row>
    <row r="107" spans="1:7" x14ac:dyDescent="0.2">
      <c r="A107" t="s">
        <v>1139</v>
      </c>
      <c r="B107" t="s">
        <v>72</v>
      </c>
      <c r="E107" s="30">
        <v>3137.33</v>
      </c>
      <c r="F107" s="30">
        <v>3219.93</v>
      </c>
      <c r="G107" s="18">
        <f t="shared" si="1"/>
        <v>82.599999999999909</v>
      </c>
    </row>
    <row r="108" spans="1:7" x14ac:dyDescent="0.2">
      <c r="A108" t="s">
        <v>1140</v>
      </c>
      <c r="B108" t="s">
        <v>179</v>
      </c>
      <c r="E108" s="30">
        <v>3137.33</v>
      </c>
      <c r="F108" s="30">
        <v>3219.93</v>
      </c>
      <c r="G108" s="18">
        <f t="shared" si="1"/>
        <v>82.599999999999909</v>
      </c>
    </row>
    <row r="109" spans="1:7" x14ac:dyDescent="0.2">
      <c r="A109" t="s">
        <v>1141</v>
      </c>
      <c r="B109" t="s">
        <v>168</v>
      </c>
      <c r="E109" s="30">
        <v>3137.33</v>
      </c>
      <c r="F109" s="30">
        <v>3219.93</v>
      </c>
      <c r="G109" s="18">
        <f t="shared" si="1"/>
        <v>82.599999999999909</v>
      </c>
    </row>
    <row r="110" spans="1:7" x14ac:dyDescent="0.2">
      <c r="A110" t="s">
        <v>1142</v>
      </c>
      <c r="B110" t="s">
        <v>1076</v>
      </c>
      <c r="E110" s="30">
        <v>3137.33</v>
      </c>
      <c r="F110" s="30">
        <v>3219.93</v>
      </c>
      <c r="G110" s="18">
        <f t="shared" si="1"/>
        <v>82.599999999999909</v>
      </c>
    </row>
    <row r="111" spans="1:7" x14ac:dyDescent="0.2">
      <c r="A111" s="31" t="s">
        <v>200</v>
      </c>
      <c r="B111" s="31" t="s">
        <v>3175</v>
      </c>
      <c r="C111" s="32"/>
      <c r="D111" s="31"/>
      <c r="E111" s="33">
        <v>26838558.030000001</v>
      </c>
      <c r="F111" s="33">
        <v>22969731.170000002</v>
      </c>
      <c r="G111" s="34">
        <f t="shared" si="1"/>
        <v>-3868826.8599999994</v>
      </c>
    </row>
    <row r="112" spans="1:7" x14ac:dyDescent="0.2">
      <c r="A112" t="s">
        <v>201</v>
      </c>
      <c r="B112" t="s">
        <v>3422</v>
      </c>
      <c r="E112" s="30">
        <v>26677604.030000001</v>
      </c>
      <c r="F112" s="30">
        <v>22839295.949999999</v>
      </c>
      <c r="G112" s="18">
        <f t="shared" si="1"/>
        <v>-3838308.0800000019</v>
      </c>
    </row>
    <row r="113" spans="1:7" x14ac:dyDescent="0.2">
      <c r="A113" t="s">
        <v>202</v>
      </c>
      <c r="B113" t="s">
        <v>168</v>
      </c>
      <c r="E113" s="30">
        <v>26677604.030000001</v>
      </c>
      <c r="F113" s="30">
        <v>22839295.949999999</v>
      </c>
      <c r="G113" s="18">
        <f t="shared" si="1"/>
        <v>-3838308.0800000019</v>
      </c>
    </row>
    <row r="114" spans="1:7" x14ac:dyDescent="0.2">
      <c r="A114" t="s">
        <v>1143</v>
      </c>
      <c r="B114" t="s">
        <v>72</v>
      </c>
      <c r="E114" s="30">
        <v>26677604.030000001</v>
      </c>
      <c r="F114" s="30">
        <v>22839295.949999999</v>
      </c>
      <c r="G114" s="18">
        <f t="shared" si="1"/>
        <v>-3838308.0800000019</v>
      </c>
    </row>
    <row r="115" spans="1:7" x14ac:dyDescent="0.2">
      <c r="A115" t="s">
        <v>1144</v>
      </c>
      <c r="B115" t="s">
        <v>1076</v>
      </c>
      <c r="E115" s="30">
        <v>24436342.030000001</v>
      </c>
      <c r="F115" s="30">
        <v>22812960.949999999</v>
      </c>
      <c r="G115" s="18">
        <f t="shared" si="1"/>
        <v>-1623381.0800000019</v>
      </c>
    </row>
    <row r="116" spans="1:7" x14ac:dyDescent="0.2">
      <c r="A116" t="s">
        <v>1145</v>
      </c>
      <c r="B116" t="s">
        <v>3176</v>
      </c>
      <c r="E116" s="30">
        <v>24436342.030000001</v>
      </c>
      <c r="F116" s="30">
        <v>22812960.949999999</v>
      </c>
      <c r="G116" s="18">
        <f t="shared" si="1"/>
        <v>-1623381.0800000019</v>
      </c>
    </row>
    <row r="117" spans="1:7" x14ac:dyDescent="0.2">
      <c r="A117" t="s">
        <v>1146</v>
      </c>
      <c r="B117" t="s">
        <v>3176</v>
      </c>
      <c r="E117" s="30">
        <v>24436342.030000001</v>
      </c>
      <c r="F117" s="30">
        <v>22812960.949999999</v>
      </c>
      <c r="G117" s="18">
        <f t="shared" si="1"/>
        <v>-1623381.0800000019</v>
      </c>
    </row>
    <row r="118" spans="1:7" x14ac:dyDescent="0.2">
      <c r="A118" t="s">
        <v>3177</v>
      </c>
      <c r="B118" t="s">
        <v>3176</v>
      </c>
      <c r="E118" s="30">
        <v>2241262</v>
      </c>
      <c r="F118" s="30">
        <v>26335</v>
      </c>
      <c r="G118" s="18">
        <f t="shared" si="1"/>
        <v>-2214927</v>
      </c>
    </row>
    <row r="119" spans="1:7" x14ac:dyDescent="0.2">
      <c r="A119" t="s">
        <v>3179</v>
      </c>
      <c r="B119" t="s">
        <v>3178</v>
      </c>
      <c r="E119" s="30">
        <v>2241262</v>
      </c>
      <c r="F119" s="30">
        <v>26335</v>
      </c>
      <c r="G119" s="18">
        <f t="shared" si="1"/>
        <v>-2214927</v>
      </c>
    </row>
    <row r="120" spans="1:7" x14ac:dyDescent="0.2">
      <c r="A120" t="s">
        <v>3180</v>
      </c>
      <c r="B120" t="s">
        <v>3178</v>
      </c>
      <c r="E120" s="30">
        <v>2241262</v>
      </c>
      <c r="F120" s="30">
        <v>26335</v>
      </c>
      <c r="G120" s="18">
        <f t="shared" si="1"/>
        <v>-2214927</v>
      </c>
    </row>
    <row r="121" spans="1:7" x14ac:dyDescent="0.2">
      <c r="A121" t="s">
        <v>203</v>
      </c>
      <c r="B121" t="s">
        <v>3178</v>
      </c>
      <c r="E121" s="30">
        <v>160954</v>
      </c>
      <c r="F121" s="30">
        <v>130435.22</v>
      </c>
      <c r="G121" s="18">
        <f t="shared" si="1"/>
        <v>-30518.78</v>
      </c>
    </row>
    <row r="122" spans="1:7" x14ac:dyDescent="0.2">
      <c r="A122" t="s">
        <v>204</v>
      </c>
      <c r="B122" t="s">
        <v>171</v>
      </c>
      <c r="E122" s="30">
        <v>160954</v>
      </c>
      <c r="F122" s="30">
        <v>130435.22</v>
      </c>
      <c r="G122" s="18">
        <f t="shared" si="1"/>
        <v>-30518.78</v>
      </c>
    </row>
    <row r="123" spans="1:7" x14ac:dyDescent="0.2">
      <c r="A123" t="s">
        <v>1147</v>
      </c>
      <c r="B123" t="s">
        <v>72</v>
      </c>
      <c r="E123" s="30">
        <v>160954</v>
      </c>
      <c r="F123" s="30">
        <v>130435.22</v>
      </c>
      <c r="G123" s="18">
        <f t="shared" si="1"/>
        <v>-30518.78</v>
      </c>
    </row>
    <row r="124" spans="1:7" x14ac:dyDescent="0.2">
      <c r="A124" t="s">
        <v>1148</v>
      </c>
      <c r="B124" t="s">
        <v>179</v>
      </c>
      <c r="E124" s="30">
        <v>160954</v>
      </c>
      <c r="F124" s="30">
        <v>130435.22</v>
      </c>
      <c r="G124" s="18">
        <f t="shared" si="1"/>
        <v>-30518.78</v>
      </c>
    </row>
    <row r="125" spans="1:7" x14ac:dyDescent="0.2">
      <c r="A125" t="s">
        <v>1149</v>
      </c>
      <c r="B125" t="s">
        <v>168</v>
      </c>
      <c r="E125" s="30">
        <v>160954</v>
      </c>
      <c r="F125" s="30">
        <v>130435.22</v>
      </c>
      <c r="G125" s="18">
        <f t="shared" si="1"/>
        <v>-30518.78</v>
      </c>
    </row>
    <row r="126" spans="1:7" x14ac:dyDescent="0.2">
      <c r="A126" t="s">
        <v>1150</v>
      </c>
      <c r="B126" t="s">
        <v>1076</v>
      </c>
      <c r="E126" s="30">
        <v>153598.22</v>
      </c>
      <c r="F126" s="30">
        <v>130305.35</v>
      </c>
      <c r="G126" s="18">
        <f t="shared" si="1"/>
        <v>-23292.869999999995</v>
      </c>
    </row>
    <row r="127" spans="1:7" x14ac:dyDescent="0.2">
      <c r="A127" t="s">
        <v>3181</v>
      </c>
      <c r="B127" t="s">
        <v>3171</v>
      </c>
      <c r="E127" s="30">
        <v>7355.78</v>
      </c>
      <c r="F127" s="30">
        <v>129.87</v>
      </c>
      <c r="G127" s="18">
        <f t="shared" si="1"/>
        <v>-7225.91</v>
      </c>
    </row>
    <row r="128" spans="1:7" x14ac:dyDescent="0.2">
      <c r="A128" t="s">
        <v>558</v>
      </c>
      <c r="B128" t="s">
        <v>3178</v>
      </c>
      <c r="E128" s="30">
        <v>3328561.53</v>
      </c>
      <c r="F128" s="30">
        <v>3408176.29</v>
      </c>
      <c r="G128" s="18">
        <f t="shared" si="1"/>
        <v>79614.760000000242</v>
      </c>
    </row>
    <row r="129" spans="1:7" x14ac:dyDescent="0.2">
      <c r="A129" t="s">
        <v>595</v>
      </c>
      <c r="B129" t="s">
        <v>3423</v>
      </c>
      <c r="E129" s="30">
        <v>3328561.53</v>
      </c>
      <c r="F129" s="30">
        <v>3408176.29</v>
      </c>
      <c r="G129" s="18">
        <f t="shared" si="1"/>
        <v>79614.760000000242</v>
      </c>
    </row>
    <row r="130" spans="1:7" x14ac:dyDescent="0.2">
      <c r="A130" t="s">
        <v>2615</v>
      </c>
      <c r="B130" t="s">
        <v>3424</v>
      </c>
      <c r="E130" s="30">
        <v>31439.33</v>
      </c>
      <c r="F130" s="30">
        <v>31439.33</v>
      </c>
      <c r="G130" s="18">
        <f t="shared" si="1"/>
        <v>0</v>
      </c>
    </row>
    <row r="131" spans="1:7" x14ac:dyDescent="0.2">
      <c r="A131" t="s">
        <v>2616</v>
      </c>
      <c r="B131" t="s">
        <v>165</v>
      </c>
      <c r="E131" s="30">
        <v>31439.33</v>
      </c>
      <c r="F131" s="30">
        <v>31439.33</v>
      </c>
      <c r="G131" s="18">
        <f t="shared" si="1"/>
        <v>0</v>
      </c>
    </row>
    <row r="132" spans="1:7" x14ac:dyDescent="0.2">
      <c r="A132" t="s">
        <v>2617</v>
      </c>
      <c r="B132" t="s">
        <v>72</v>
      </c>
      <c r="E132" s="30">
        <v>31439.33</v>
      </c>
      <c r="F132" s="30">
        <v>31439.33</v>
      </c>
      <c r="G132" s="18">
        <f t="shared" si="1"/>
        <v>0</v>
      </c>
    </row>
    <row r="133" spans="1:7" x14ac:dyDescent="0.2">
      <c r="A133" t="s">
        <v>2618</v>
      </c>
      <c r="B133" t="s">
        <v>1061</v>
      </c>
      <c r="E133" s="30">
        <v>31439.33</v>
      </c>
      <c r="F133" s="30">
        <v>31439.33</v>
      </c>
      <c r="G133" s="18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30">
        <v>31439.33</v>
      </c>
      <c r="F134" s="30">
        <v>31439.33</v>
      </c>
      <c r="G134" s="18">
        <f t="shared" si="2"/>
        <v>0</v>
      </c>
    </row>
    <row r="135" spans="1:7" x14ac:dyDescent="0.2">
      <c r="A135" t="s">
        <v>2620</v>
      </c>
      <c r="B135" t="s">
        <v>1063</v>
      </c>
      <c r="E135" s="30">
        <v>31439.33</v>
      </c>
      <c r="F135" s="30">
        <v>31439.33</v>
      </c>
      <c r="G135" s="18">
        <f t="shared" si="2"/>
        <v>0</v>
      </c>
    </row>
    <row r="136" spans="1:7" x14ac:dyDescent="0.2">
      <c r="A136" t="s">
        <v>596</v>
      </c>
      <c r="B136" t="s">
        <v>1066</v>
      </c>
      <c r="E136" s="30">
        <v>3292616.54</v>
      </c>
      <c r="F136" s="30">
        <v>3372030.19</v>
      </c>
      <c r="G136" s="18">
        <f t="shared" si="2"/>
        <v>79413.649999999907</v>
      </c>
    </row>
    <row r="137" spans="1:7" x14ac:dyDescent="0.2">
      <c r="A137" t="s">
        <v>597</v>
      </c>
      <c r="B137" t="s">
        <v>168</v>
      </c>
      <c r="E137" s="30">
        <v>3292616.54</v>
      </c>
      <c r="F137" s="30">
        <v>3372030.19</v>
      </c>
      <c r="G137" s="18">
        <f t="shared" si="2"/>
        <v>79413.649999999907</v>
      </c>
    </row>
    <row r="138" spans="1:7" x14ac:dyDescent="0.2">
      <c r="A138" t="s">
        <v>1151</v>
      </c>
      <c r="B138" t="s">
        <v>598</v>
      </c>
      <c r="E138" s="30">
        <v>30334.639999999999</v>
      </c>
      <c r="F138" s="30">
        <v>31702.63</v>
      </c>
      <c r="G138" s="18">
        <f t="shared" si="2"/>
        <v>1367.9900000000016</v>
      </c>
    </row>
    <row r="139" spans="1:7" x14ac:dyDescent="0.2">
      <c r="A139" t="s">
        <v>1152</v>
      </c>
      <c r="B139" t="s">
        <v>1061</v>
      </c>
      <c r="E139" s="30">
        <v>30334.639999999999</v>
      </c>
      <c r="F139" s="30">
        <v>31702.63</v>
      </c>
      <c r="G139" s="18">
        <f t="shared" si="2"/>
        <v>1367.9900000000016</v>
      </c>
    </row>
    <row r="140" spans="1:7" x14ac:dyDescent="0.2">
      <c r="A140" t="s">
        <v>1153</v>
      </c>
      <c r="B140" t="s">
        <v>1069</v>
      </c>
      <c r="E140" s="30">
        <v>30334.639999999999</v>
      </c>
      <c r="F140" s="30">
        <v>31702.63</v>
      </c>
      <c r="G140" s="18">
        <f t="shared" si="2"/>
        <v>1367.9900000000016</v>
      </c>
    </row>
    <row r="141" spans="1:7" x14ac:dyDescent="0.2">
      <c r="A141" t="s">
        <v>1154</v>
      </c>
      <c r="B141" t="s">
        <v>1071</v>
      </c>
      <c r="E141" s="30">
        <v>30334.639999999999</v>
      </c>
      <c r="F141" s="30">
        <v>31702.63</v>
      </c>
      <c r="G141" s="18">
        <f t="shared" si="2"/>
        <v>1367.9900000000016</v>
      </c>
    </row>
    <row r="142" spans="1:7" x14ac:dyDescent="0.2">
      <c r="A142" t="s">
        <v>1155</v>
      </c>
      <c r="B142" t="s">
        <v>1071</v>
      </c>
      <c r="E142" s="30">
        <v>3262281.9</v>
      </c>
      <c r="F142" s="30">
        <v>3340327.56</v>
      </c>
      <c r="G142" s="18">
        <f t="shared" si="2"/>
        <v>78045.660000000149</v>
      </c>
    </row>
    <row r="143" spans="1:7" x14ac:dyDescent="0.2">
      <c r="A143" t="s">
        <v>1156</v>
      </c>
      <c r="B143" t="s">
        <v>1074</v>
      </c>
      <c r="E143" s="30">
        <v>3262281.9</v>
      </c>
      <c r="F143" s="30">
        <v>3340327.56</v>
      </c>
      <c r="G143" s="18">
        <f t="shared" si="2"/>
        <v>78045.660000000149</v>
      </c>
    </row>
    <row r="144" spans="1:7" x14ac:dyDescent="0.2">
      <c r="A144" t="s">
        <v>1157</v>
      </c>
      <c r="B144" t="s">
        <v>1076</v>
      </c>
      <c r="E144" s="30">
        <v>2914711.15</v>
      </c>
      <c r="F144" s="30">
        <v>3011026.5</v>
      </c>
      <c r="G144" s="18">
        <f t="shared" si="2"/>
        <v>96315.350000000093</v>
      </c>
    </row>
    <row r="145" spans="1:7" x14ac:dyDescent="0.2">
      <c r="A145" t="s">
        <v>1158</v>
      </c>
      <c r="B145" t="s">
        <v>1078</v>
      </c>
      <c r="E145" s="30">
        <v>2914711.15</v>
      </c>
      <c r="F145" s="30">
        <v>3011026.5</v>
      </c>
      <c r="G145" s="18">
        <f t="shared" si="2"/>
        <v>96315.350000000093</v>
      </c>
    </row>
    <row r="146" spans="1:7" x14ac:dyDescent="0.2">
      <c r="A146" t="s">
        <v>1159</v>
      </c>
      <c r="B146" t="s">
        <v>1069</v>
      </c>
      <c r="E146" s="30">
        <v>347570.75</v>
      </c>
      <c r="F146" s="30">
        <v>329301.06</v>
      </c>
      <c r="G146" s="18">
        <f t="shared" si="2"/>
        <v>-18269.690000000002</v>
      </c>
    </row>
    <row r="147" spans="1:7" x14ac:dyDescent="0.2">
      <c r="A147" t="s">
        <v>1160</v>
      </c>
      <c r="B147" t="s">
        <v>1081</v>
      </c>
      <c r="E147" s="30">
        <v>8414.02</v>
      </c>
      <c r="F147" s="30">
        <v>8535.1</v>
      </c>
      <c r="G147" s="18">
        <f t="shared" si="2"/>
        <v>121.07999999999993</v>
      </c>
    </row>
    <row r="148" spans="1:7" x14ac:dyDescent="0.2">
      <c r="A148" t="s">
        <v>1161</v>
      </c>
      <c r="B148" t="s">
        <v>1083</v>
      </c>
      <c r="E148" s="30">
        <v>1100.93</v>
      </c>
      <c r="F148" s="30">
        <v>1142.92</v>
      </c>
      <c r="G148" s="18">
        <f t="shared" si="2"/>
        <v>41.990000000000009</v>
      </c>
    </row>
    <row r="149" spans="1:7" x14ac:dyDescent="0.2">
      <c r="A149" t="s">
        <v>1162</v>
      </c>
      <c r="B149" t="s">
        <v>1085</v>
      </c>
      <c r="E149" s="30">
        <v>55778.7</v>
      </c>
      <c r="F149" s="30">
        <v>57770.11</v>
      </c>
      <c r="G149" s="18">
        <f t="shared" si="2"/>
        <v>1991.4100000000035</v>
      </c>
    </row>
    <row r="150" spans="1:7" x14ac:dyDescent="0.2">
      <c r="A150" t="s">
        <v>1163</v>
      </c>
      <c r="B150" t="s">
        <v>1087</v>
      </c>
      <c r="E150" s="30">
        <v>57807.09</v>
      </c>
      <c r="F150" s="30">
        <v>32544.28</v>
      </c>
      <c r="G150" s="18">
        <f t="shared" si="2"/>
        <v>-25262.809999999998</v>
      </c>
    </row>
    <row r="151" spans="1:7" x14ac:dyDescent="0.2">
      <c r="A151" t="s">
        <v>1164</v>
      </c>
      <c r="B151" t="s">
        <v>1089</v>
      </c>
      <c r="E151" s="30">
        <v>24960.3</v>
      </c>
      <c r="F151" s="30">
        <v>24966.62</v>
      </c>
      <c r="G151" s="18">
        <f t="shared" si="2"/>
        <v>6.319999999999709</v>
      </c>
    </row>
    <row r="152" spans="1:7" x14ac:dyDescent="0.2">
      <c r="A152" t="s">
        <v>1165</v>
      </c>
      <c r="B152" t="s">
        <v>1091</v>
      </c>
      <c r="E152" s="30">
        <v>199509.71</v>
      </c>
      <c r="F152" s="30">
        <v>204342.03</v>
      </c>
      <c r="G152" s="18">
        <f t="shared" si="2"/>
        <v>4832.320000000007</v>
      </c>
    </row>
    <row r="153" spans="1:7" x14ac:dyDescent="0.2">
      <c r="A153" t="s">
        <v>599</v>
      </c>
      <c r="B153" t="s">
        <v>1093</v>
      </c>
      <c r="E153" s="30">
        <v>4505.66</v>
      </c>
      <c r="F153" s="30">
        <v>4706.7700000000004</v>
      </c>
      <c r="G153" s="18">
        <f t="shared" si="2"/>
        <v>201.11000000000058</v>
      </c>
    </row>
    <row r="154" spans="1:7" x14ac:dyDescent="0.2">
      <c r="A154" t="s">
        <v>2621</v>
      </c>
      <c r="B154" t="s">
        <v>171</v>
      </c>
      <c r="E154" s="30">
        <v>4505.66</v>
      </c>
      <c r="F154" s="30">
        <v>4706.7700000000004</v>
      </c>
      <c r="G154" s="18">
        <f t="shared" si="2"/>
        <v>201.11000000000058</v>
      </c>
    </row>
    <row r="155" spans="1:7" x14ac:dyDescent="0.2">
      <c r="A155" t="s">
        <v>2622</v>
      </c>
      <c r="B155" t="s">
        <v>72</v>
      </c>
      <c r="E155" s="30">
        <v>4505.66</v>
      </c>
      <c r="F155" s="30">
        <v>4706.7700000000004</v>
      </c>
      <c r="G155" s="18">
        <f t="shared" si="2"/>
        <v>201.11000000000058</v>
      </c>
    </row>
    <row r="156" spans="1:7" x14ac:dyDescent="0.2">
      <c r="A156" t="s">
        <v>2623</v>
      </c>
      <c r="B156" t="s">
        <v>168</v>
      </c>
      <c r="E156" s="30">
        <v>4505.66</v>
      </c>
      <c r="F156" s="30">
        <v>4706.7700000000004</v>
      </c>
      <c r="G156" s="18">
        <f t="shared" si="2"/>
        <v>201.11000000000058</v>
      </c>
    </row>
    <row r="157" spans="1:7" x14ac:dyDescent="0.2">
      <c r="A157" t="s">
        <v>2624</v>
      </c>
      <c r="B157" t="s">
        <v>1166</v>
      </c>
      <c r="E157" s="30">
        <v>4505.66</v>
      </c>
      <c r="F157" s="30">
        <v>4706.7700000000004</v>
      </c>
      <c r="G157" s="18">
        <f t="shared" si="2"/>
        <v>201.11000000000058</v>
      </c>
    </row>
    <row r="158" spans="1:7" x14ac:dyDescent="0.2">
      <c r="A158" t="s">
        <v>2625</v>
      </c>
      <c r="B158" t="s">
        <v>1081</v>
      </c>
      <c r="E158" s="30">
        <v>5.48</v>
      </c>
      <c r="F158" s="30">
        <v>5.64</v>
      </c>
      <c r="G158" s="18">
        <f t="shared" si="2"/>
        <v>0.15999999999999925</v>
      </c>
    </row>
    <row r="159" spans="1:7" x14ac:dyDescent="0.2">
      <c r="A159" t="s">
        <v>2626</v>
      </c>
      <c r="B159" t="s">
        <v>1083</v>
      </c>
      <c r="E159" s="30">
        <v>1.28</v>
      </c>
      <c r="F159" s="30">
        <v>2.1800000000000002</v>
      </c>
      <c r="G159" s="18">
        <f t="shared" si="2"/>
        <v>0.90000000000000013</v>
      </c>
    </row>
    <row r="160" spans="1:7" x14ac:dyDescent="0.2">
      <c r="A160" t="s">
        <v>2627</v>
      </c>
      <c r="B160" t="s">
        <v>1085</v>
      </c>
      <c r="E160" s="30">
        <v>215.89</v>
      </c>
      <c r="F160" s="30">
        <v>84.59</v>
      </c>
      <c r="G160" s="18">
        <f t="shared" si="2"/>
        <v>-131.29999999999998</v>
      </c>
    </row>
    <row r="161" spans="1:7" x14ac:dyDescent="0.2">
      <c r="A161" t="s">
        <v>2628</v>
      </c>
      <c r="B161" t="s">
        <v>1087</v>
      </c>
      <c r="E161" s="30">
        <v>968.39</v>
      </c>
      <c r="F161" s="30">
        <v>447.41</v>
      </c>
      <c r="G161" s="18">
        <f t="shared" si="2"/>
        <v>-520.98</v>
      </c>
    </row>
    <row r="162" spans="1:7" x14ac:dyDescent="0.2">
      <c r="A162" t="s">
        <v>2629</v>
      </c>
      <c r="B162" t="s">
        <v>1089</v>
      </c>
      <c r="E162" s="30">
        <v>316.20999999999998</v>
      </c>
      <c r="F162" s="30">
        <v>410.93</v>
      </c>
      <c r="G162" s="18">
        <f t="shared" si="2"/>
        <v>94.720000000000027</v>
      </c>
    </row>
    <row r="163" spans="1:7" x14ac:dyDescent="0.2">
      <c r="A163" t="s">
        <v>2630</v>
      </c>
      <c r="B163" t="s">
        <v>1091</v>
      </c>
      <c r="E163" s="30">
        <v>2998.41</v>
      </c>
      <c r="F163" s="30">
        <v>3756.02</v>
      </c>
      <c r="G163" s="18">
        <f t="shared" si="2"/>
        <v>757.61000000000013</v>
      </c>
    </row>
    <row r="164" spans="1:7" x14ac:dyDescent="0.2">
      <c r="B164" t="s">
        <v>1093</v>
      </c>
      <c r="E164" s="30"/>
      <c r="F164" s="30"/>
      <c r="G164" s="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9" customWidth="1"/>
    <col min="4" max="4" width="21" style="19" customWidth="1"/>
    <col min="5" max="5" width="16.85546875" customWidth="1"/>
  </cols>
  <sheetData>
    <row r="2" spans="1:5" x14ac:dyDescent="0.2">
      <c r="C2" s="35">
        <v>42400</v>
      </c>
      <c r="D2" s="35">
        <v>42369</v>
      </c>
    </row>
    <row r="3" spans="1:5" x14ac:dyDescent="0.2">
      <c r="A3" t="s">
        <v>86</v>
      </c>
      <c r="B3" t="s">
        <v>3402</v>
      </c>
      <c r="C3" s="19">
        <v>2007617.97</v>
      </c>
      <c r="D3" s="19">
        <v>1770649.98</v>
      </c>
      <c r="E3" s="18">
        <f>+C3-D3</f>
        <v>236967.99</v>
      </c>
    </row>
    <row r="4" spans="1:5" x14ac:dyDescent="0.2">
      <c r="A4" t="s">
        <v>87</v>
      </c>
      <c r="B4" t="s">
        <v>88</v>
      </c>
      <c r="C4" s="19">
        <v>1276752.0900000001</v>
      </c>
      <c r="D4" s="19">
        <v>1121029.52</v>
      </c>
      <c r="E4" s="18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9">
        <v>1276752.0900000001</v>
      </c>
      <c r="D5" s="19">
        <v>1121029.52</v>
      </c>
      <c r="E5" s="18">
        <f t="shared" si="0"/>
        <v>155722.57000000007</v>
      </c>
    </row>
    <row r="6" spans="1:5" x14ac:dyDescent="0.2">
      <c r="A6" t="s">
        <v>91</v>
      </c>
      <c r="B6" t="s">
        <v>72</v>
      </c>
      <c r="C6" s="19">
        <v>1276752.0900000001</v>
      </c>
      <c r="D6" s="19">
        <v>1121029.52</v>
      </c>
      <c r="E6" s="18">
        <f t="shared" si="0"/>
        <v>155722.57000000007</v>
      </c>
    </row>
    <row r="7" spans="1:5" x14ac:dyDescent="0.2">
      <c r="A7" t="s">
        <v>904</v>
      </c>
      <c r="B7" t="s">
        <v>905</v>
      </c>
      <c r="C7" s="19">
        <v>1276752.0900000001</v>
      </c>
      <c r="D7" s="19">
        <v>1121029.52</v>
      </c>
      <c r="E7" s="18">
        <f t="shared" si="0"/>
        <v>155722.57000000007</v>
      </c>
    </row>
    <row r="8" spans="1:5" x14ac:dyDescent="0.2">
      <c r="A8" t="s">
        <v>906</v>
      </c>
      <c r="B8" t="s">
        <v>905</v>
      </c>
      <c r="C8" s="19">
        <v>1276752.0900000001</v>
      </c>
      <c r="D8" s="19">
        <v>1121029.52</v>
      </c>
      <c r="E8" s="18">
        <f t="shared" si="0"/>
        <v>155722.57000000007</v>
      </c>
    </row>
    <row r="9" spans="1:5" x14ac:dyDescent="0.2">
      <c r="A9" t="s">
        <v>907</v>
      </c>
      <c r="B9" t="s">
        <v>905</v>
      </c>
      <c r="C9" s="19">
        <v>1276752.0900000001</v>
      </c>
      <c r="D9" s="19">
        <v>1121029.52</v>
      </c>
      <c r="E9" s="18">
        <f t="shared" si="0"/>
        <v>155722.57000000007</v>
      </c>
    </row>
    <row r="10" spans="1:5" x14ac:dyDescent="0.2">
      <c r="A10" t="s">
        <v>908</v>
      </c>
      <c r="B10" t="s">
        <v>905</v>
      </c>
      <c r="C10" s="19">
        <v>1260355.1100000001</v>
      </c>
      <c r="D10" s="19">
        <v>1099166.8799999999</v>
      </c>
      <c r="E10" s="18">
        <f t="shared" si="0"/>
        <v>161188.23000000021</v>
      </c>
    </row>
    <row r="11" spans="1:5" x14ac:dyDescent="0.2">
      <c r="A11" t="s">
        <v>3155</v>
      </c>
      <c r="B11" t="s">
        <v>3156</v>
      </c>
      <c r="C11" s="19">
        <v>16396.98</v>
      </c>
      <c r="D11" s="19">
        <v>21862.639999999999</v>
      </c>
      <c r="E11" s="18">
        <f t="shared" si="0"/>
        <v>-5465.66</v>
      </c>
    </row>
    <row r="12" spans="1:5" x14ac:dyDescent="0.2">
      <c r="A12" t="s">
        <v>92</v>
      </c>
      <c r="B12" t="s">
        <v>93</v>
      </c>
      <c r="C12" s="19">
        <v>166430.68</v>
      </c>
      <c r="D12" s="19">
        <v>166430.68</v>
      </c>
      <c r="E12" s="18">
        <f t="shared" si="0"/>
        <v>0</v>
      </c>
    </row>
    <row r="13" spans="1:5" x14ac:dyDescent="0.2">
      <c r="A13" t="s">
        <v>94</v>
      </c>
      <c r="B13" t="s">
        <v>95</v>
      </c>
      <c r="C13" s="19">
        <v>166430.68</v>
      </c>
      <c r="D13" s="19">
        <v>166430.68</v>
      </c>
      <c r="E13" s="18">
        <f t="shared" si="0"/>
        <v>0</v>
      </c>
    </row>
    <row r="14" spans="1:5" x14ac:dyDescent="0.2">
      <c r="A14" t="s">
        <v>96</v>
      </c>
      <c r="B14" t="s">
        <v>72</v>
      </c>
      <c r="C14" s="19">
        <v>166430.68</v>
      </c>
      <c r="D14" s="19">
        <v>166430.68</v>
      </c>
      <c r="E14" s="18">
        <f t="shared" si="0"/>
        <v>0</v>
      </c>
    </row>
    <row r="15" spans="1:5" x14ac:dyDescent="0.2">
      <c r="A15" t="s">
        <v>909</v>
      </c>
      <c r="B15" t="s">
        <v>910</v>
      </c>
      <c r="C15" s="19">
        <v>166430.68</v>
      </c>
      <c r="D15" s="19">
        <v>166430.68</v>
      </c>
      <c r="E15" s="18">
        <f t="shared" si="0"/>
        <v>0</v>
      </c>
    </row>
    <row r="16" spans="1:5" x14ac:dyDescent="0.2">
      <c r="A16" t="s">
        <v>911</v>
      </c>
      <c r="B16" t="s">
        <v>910</v>
      </c>
      <c r="C16" s="19">
        <v>166430.68</v>
      </c>
      <c r="D16" s="19">
        <v>166430.68</v>
      </c>
      <c r="E16" s="18">
        <f t="shared" si="0"/>
        <v>0</v>
      </c>
    </row>
    <row r="17" spans="1:5" x14ac:dyDescent="0.2">
      <c r="A17" t="s">
        <v>912</v>
      </c>
      <c r="B17" t="s">
        <v>910</v>
      </c>
      <c r="C17" s="19">
        <v>166430.68</v>
      </c>
      <c r="D17" s="19">
        <v>166430.68</v>
      </c>
      <c r="E17" s="18">
        <f t="shared" si="0"/>
        <v>0</v>
      </c>
    </row>
    <row r="18" spans="1:5" x14ac:dyDescent="0.2">
      <c r="A18" t="s">
        <v>913</v>
      </c>
      <c r="B18" t="s">
        <v>910</v>
      </c>
      <c r="C18" s="19">
        <v>166430.68</v>
      </c>
      <c r="D18" s="19">
        <v>166430.68</v>
      </c>
      <c r="E18" s="18">
        <f t="shared" si="0"/>
        <v>0</v>
      </c>
    </row>
    <row r="19" spans="1:5" x14ac:dyDescent="0.2">
      <c r="A19" t="s">
        <v>97</v>
      </c>
      <c r="B19" t="s">
        <v>98</v>
      </c>
      <c r="C19" s="19">
        <v>475028.49</v>
      </c>
      <c r="D19" s="19">
        <v>470000</v>
      </c>
      <c r="E19" s="18">
        <f t="shared" si="0"/>
        <v>5028.4899999999907</v>
      </c>
    </row>
    <row r="20" spans="1:5" x14ac:dyDescent="0.2">
      <c r="A20" t="s">
        <v>99</v>
      </c>
      <c r="B20" t="s">
        <v>3403</v>
      </c>
      <c r="C20" s="19">
        <v>5028.49</v>
      </c>
      <c r="D20" s="19">
        <v>0</v>
      </c>
      <c r="E20" s="18">
        <f t="shared" si="0"/>
        <v>5028.49</v>
      </c>
    </row>
    <row r="21" spans="1:5" x14ac:dyDescent="0.2">
      <c r="A21" t="s">
        <v>100</v>
      </c>
      <c r="B21" t="s">
        <v>72</v>
      </c>
      <c r="C21" s="19">
        <v>5028.49</v>
      </c>
      <c r="D21" s="19">
        <v>0</v>
      </c>
      <c r="E21" s="18">
        <f t="shared" si="0"/>
        <v>5028.49</v>
      </c>
    </row>
    <row r="22" spans="1:5" x14ac:dyDescent="0.2">
      <c r="A22" t="s">
        <v>914</v>
      </c>
      <c r="B22" t="s">
        <v>3403</v>
      </c>
      <c r="C22" s="19">
        <v>5028.49</v>
      </c>
      <c r="D22" s="19">
        <v>0</v>
      </c>
      <c r="E22" s="18">
        <f t="shared" si="0"/>
        <v>5028.49</v>
      </c>
    </row>
    <row r="23" spans="1:5" x14ac:dyDescent="0.2">
      <c r="A23" t="s">
        <v>915</v>
      </c>
      <c r="B23" t="s">
        <v>3403</v>
      </c>
      <c r="C23" s="19">
        <v>5028.49</v>
      </c>
      <c r="D23" s="19">
        <v>0</v>
      </c>
      <c r="E23" s="18">
        <f t="shared" si="0"/>
        <v>5028.49</v>
      </c>
    </row>
    <row r="24" spans="1:5" x14ac:dyDescent="0.2">
      <c r="A24" t="s">
        <v>916</v>
      </c>
      <c r="B24" t="s">
        <v>3403</v>
      </c>
      <c r="C24" s="19">
        <v>5028.49</v>
      </c>
      <c r="D24" s="19">
        <v>0</v>
      </c>
      <c r="E24" s="18">
        <f t="shared" si="0"/>
        <v>5028.49</v>
      </c>
    </row>
    <row r="25" spans="1:5" x14ac:dyDescent="0.2">
      <c r="A25" t="s">
        <v>917</v>
      </c>
      <c r="B25" t="s">
        <v>3403</v>
      </c>
      <c r="C25" s="19">
        <v>5028.49</v>
      </c>
      <c r="D25" s="19">
        <v>0</v>
      </c>
      <c r="E25" s="18">
        <f t="shared" si="0"/>
        <v>5028.49</v>
      </c>
    </row>
    <row r="26" spans="1:5" x14ac:dyDescent="0.2">
      <c r="A26" t="s">
        <v>2811</v>
      </c>
      <c r="B26" t="s">
        <v>104</v>
      </c>
      <c r="C26" s="19">
        <v>470000</v>
      </c>
      <c r="D26" s="19">
        <v>470000</v>
      </c>
      <c r="E26" s="18">
        <f t="shared" si="0"/>
        <v>0</v>
      </c>
    </row>
    <row r="27" spans="1:5" x14ac:dyDescent="0.2">
      <c r="A27" t="s">
        <v>2812</v>
      </c>
      <c r="B27" t="s">
        <v>72</v>
      </c>
      <c r="C27" s="19">
        <v>470000</v>
      </c>
      <c r="D27" s="19">
        <v>470000</v>
      </c>
      <c r="E27" s="18">
        <f t="shared" si="0"/>
        <v>0</v>
      </c>
    </row>
    <row r="28" spans="1:5" x14ac:dyDescent="0.2">
      <c r="A28" t="s">
        <v>2813</v>
      </c>
      <c r="B28" t="s">
        <v>104</v>
      </c>
      <c r="C28" s="19">
        <v>470000</v>
      </c>
      <c r="D28" s="19">
        <v>470000</v>
      </c>
      <c r="E28" s="18">
        <f t="shared" si="0"/>
        <v>0</v>
      </c>
    </row>
    <row r="29" spans="1:5" x14ac:dyDescent="0.2">
      <c r="A29" t="s">
        <v>2814</v>
      </c>
      <c r="B29" t="s">
        <v>104</v>
      </c>
      <c r="C29" s="19">
        <v>470000</v>
      </c>
      <c r="D29" s="19">
        <v>470000</v>
      </c>
      <c r="E29" s="18">
        <f t="shared" si="0"/>
        <v>0</v>
      </c>
    </row>
    <row r="30" spans="1:5" x14ac:dyDescent="0.2">
      <c r="A30" t="s">
        <v>2815</v>
      </c>
      <c r="B30" t="s">
        <v>104</v>
      </c>
      <c r="C30" s="19">
        <v>470000</v>
      </c>
      <c r="D30" s="19">
        <v>470000</v>
      </c>
      <c r="E30" s="18">
        <f t="shared" si="0"/>
        <v>0</v>
      </c>
    </row>
    <row r="31" spans="1:5" x14ac:dyDescent="0.2">
      <c r="A31" t="s">
        <v>2816</v>
      </c>
      <c r="B31" t="s">
        <v>3404</v>
      </c>
      <c r="C31" s="19">
        <v>100000</v>
      </c>
      <c r="D31" s="19">
        <v>100000</v>
      </c>
      <c r="E31" s="18">
        <f t="shared" si="0"/>
        <v>0</v>
      </c>
    </row>
    <row r="32" spans="1:5" x14ac:dyDescent="0.2">
      <c r="A32" t="s">
        <v>3157</v>
      </c>
      <c r="B32" t="s">
        <v>3158</v>
      </c>
      <c r="C32" s="19">
        <v>370000</v>
      </c>
      <c r="D32" s="19">
        <v>370000</v>
      </c>
      <c r="E32" s="18">
        <f t="shared" si="0"/>
        <v>0</v>
      </c>
    </row>
    <row r="33" spans="1:5" x14ac:dyDescent="0.2">
      <c r="A33" t="s">
        <v>101</v>
      </c>
      <c r="B33" t="s">
        <v>102</v>
      </c>
      <c r="C33" s="19">
        <v>89406.71</v>
      </c>
      <c r="D33" s="19">
        <v>13189.78</v>
      </c>
      <c r="E33" s="18">
        <f t="shared" si="0"/>
        <v>76216.930000000008</v>
      </c>
    </row>
    <row r="34" spans="1:5" x14ac:dyDescent="0.2">
      <c r="A34" t="s">
        <v>103</v>
      </c>
      <c r="B34" t="s">
        <v>104</v>
      </c>
      <c r="C34" s="19">
        <v>89406.71</v>
      </c>
      <c r="D34" s="19">
        <v>13189.78</v>
      </c>
      <c r="E34" s="18">
        <f t="shared" si="0"/>
        <v>76216.930000000008</v>
      </c>
    </row>
    <row r="35" spans="1:5" x14ac:dyDescent="0.2">
      <c r="A35" t="s">
        <v>105</v>
      </c>
      <c r="B35" t="s">
        <v>72</v>
      </c>
      <c r="C35" s="19">
        <v>89406.71</v>
      </c>
      <c r="D35" s="19">
        <v>13189.78</v>
      </c>
      <c r="E35" s="18">
        <f t="shared" si="0"/>
        <v>76216.930000000008</v>
      </c>
    </row>
    <row r="36" spans="1:5" x14ac:dyDescent="0.2">
      <c r="A36" t="s">
        <v>918</v>
      </c>
      <c r="B36" t="s">
        <v>104</v>
      </c>
      <c r="C36" s="19">
        <v>89406.71</v>
      </c>
      <c r="D36" s="19">
        <v>13189.78</v>
      </c>
      <c r="E36" s="18">
        <f t="shared" si="0"/>
        <v>76216.930000000008</v>
      </c>
    </row>
    <row r="37" spans="1:5" x14ac:dyDescent="0.2">
      <c r="A37" t="s">
        <v>919</v>
      </c>
      <c r="B37" t="s">
        <v>104</v>
      </c>
      <c r="C37" s="19">
        <v>89406.71</v>
      </c>
      <c r="D37" s="19">
        <v>13189.78</v>
      </c>
      <c r="E37" s="18">
        <f t="shared" si="0"/>
        <v>76216.930000000008</v>
      </c>
    </row>
    <row r="38" spans="1:5" x14ac:dyDescent="0.2">
      <c r="A38" t="s">
        <v>920</v>
      </c>
      <c r="B38" t="s">
        <v>104</v>
      </c>
      <c r="C38" s="19">
        <v>89406.71</v>
      </c>
      <c r="D38" s="19">
        <v>13189.78</v>
      </c>
      <c r="E38" s="18">
        <f t="shared" si="0"/>
        <v>76216.930000000008</v>
      </c>
    </row>
    <row r="39" spans="1:5" x14ac:dyDescent="0.2">
      <c r="A39" t="s">
        <v>3335</v>
      </c>
      <c r="B39" t="s">
        <v>3336</v>
      </c>
      <c r="C39" s="19">
        <v>9533.34</v>
      </c>
      <c r="D39" s="19">
        <v>10266.67</v>
      </c>
      <c r="E39" s="18">
        <f t="shared" si="0"/>
        <v>-733.32999999999993</v>
      </c>
    </row>
    <row r="40" spans="1:5" x14ac:dyDescent="0.2">
      <c r="A40" t="s">
        <v>921</v>
      </c>
      <c r="B40" t="s">
        <v>922</v>
      </c>
      <c r="C40" s="19">
        <v>249.35</v>
      </c>
      <c r="D40" s="19">
        <v>299.31</v>
      </c>
      <c r="E40" s="18">
        <f t="shared" si="0"/>
        <v>-49.960000000000008</v>
      </c>
    </row>
    <row r="41" spans="1:5" x14ac:dyDescent="0.2">
      <c r="A41" t="s">
        <v>923</v>
      </c>
      <c r="B41" t="s">
        <v>924</v>
      </c>
      <c r="C41" s="19">
        <v>0.01</v>
      </c>
      <c r="D41" s="19">
        <v>0.01</v>
      </c>
      <c r="E41" s="18">
        <f t="shared" si="0"/>
        <v>0</v>
      </c>
    </row>
    <row r="42" spans="1:5" x14ac:dyDescent="0.2">
      <c r="A42" t="s">
        <v>925</v>
      </c>
      <c r="B42" t="s">
        <v>926</v>
      </c>
      <c r="C42" s="19">
        <v>0.03</v>
      </c>
      <c r="D42" s="19">
        <v>0.03</v>
      </c>
      <c r="E42" s="18">
        <f t="shared" si="0"/>
        <v>0</v>
      </c>
    </row>
    <row r="43" spans="1:5" x14ac:dyDescent="0.2">
      <c r="A43" t="s">
        <v>927</v>
      </c>
      <c r="B43" t="s">
        <v>928</v>
      </c>
      <c r="C43" s="19">
        <v>957.08</v>
      </c>
      <c r="D43" s="19">
        <v>957.08</v>
      </c>
      <c r="E43" s="18">
        <f t="shared" si="0"/>
        <v>0</v>
      </c>
    </row>
    <row r="44" spans="1:5" x14ac:dyDescent="0.2">
      <c r="A44" t="s">
        <v>929</v>
      </c>
      <c r="B44" t="s">
        <v>930</v>
      </c>
      <c r="C44" s="19">
        <v>1666.68</v>
      </c>
      <c r="D44" s="19">
        <v>1666.68</v>
      </c>
      <c r="E44" s="18">
        <f t="shared" si="0"/>
        <v>0</v>
      </c>
    </row>
    <row r="45" spans="1:5" x14ac:dyDescent="0.2">
      <c r="A45" t="s">
        <v>3405</v>
      </c>
      <c r="B45" t="s">
        <v>3406</v>
      </c>
      <c r="C45" s="19">
        <v>77000.22</v>
      </c>
      <c r="D45" s="19" t="e">
        <v>#N/A</v>
      </c>
      <c r="E45" s="18" t="e">
        <f t="shared" si="0"/>
        <v>#N/A</v>
      </c>
    </row>
    <row r="46" spans="1:5" x14ac:dyDescent="0.2">
      <c r="A46" t="s">
        <v>106</v>
      </c>
      <c r="B46" t="s">
        <v>107</v>
      </c>
      <c r="C46" s="19">
        <v>5408600.2400000002</v>
      </c>
      <c r="D46" s="19">
        <v>10016081.25</v>
      </c>
      <c r="E46" s="18">
        <f t="shared" si="0"/>
        <v>-4607481.01</v>
      </c>
    </row>
    <row r="47" spans="1:5" x14ac:dyDescent="0.2">
      <c r="A47" t="s">
        <v>108</v>
      </c>
      <c r="B47" t="s">
        <v>107</v>
      </c>
      <c r="C47" s="19">
        <v>5408600.2400000002</v>
      </c>
      <c r="D47" s="19">
        <v>10016081.25</v>
      </c>
      <c r="E47" s="18">
        <f t="shared" si="0"/>
        <v>-4607481.01</v>
      </c>
    </row>
    <row r="48" spans="1:5" x14ac:dyDescent="0.2">
      <c r="A48" t="s">
        <v>109</v>
      </c>
      <c r="B48" t="s">
        <v>110</v>
      </c>
      <c r="C48" s="19">
        <v>1095340.1399999999</v>
      </c>
      <c r="D48" s="19">
        <v>1173909.5</v>
      </c>
      <c r="E48" s="18">
        <f t="shared" si="0"/>
        <v>-78569.360000000102</v>
      </c>
    </row>
    <row r="49" spans="1:5" x14ac:dyDescent="0.2">
      <c r="A49" t="s">
        <v>111</v>
      </c>
      <c r="B49" t="s">
        <v>112</v>
      </c>
      <c r="C49" s="19">
        <v>271068.46000000002</v>
      </c>
      <c r="D49" s="19">
        <v>272777.19</v>
      </c>
      <c r="E49" s="18">
        <f t="shared" si="0"/>
        <v>-1708.7299999999814</v>
      </c>
    </row>
    <row r="50" spans="1:5" x14ac:dyDescent="0.2">
      <c r="A50" t="s">
        <v>113</v>
      </c>
      <c r="B50" t="s">
        <v>72</v>
      </c>
      <c r="C50" s="19">
        <v>271068.46000000002</v>
      </c>
      <c r="D50" s="19">
        <v>272777.19</v>
      </c>
      <c r="E50" s="18">
        <f t="shared" si="0"/>
        <v>-1708.7299999999814</v>
      </c>
    </row>
    <row r="51" spans="1:5" x14ac:dyDescent="0.2">
      <c r="A51" t="s">
        <v>931</v>
      </c>
      <c r="B51" t="s">
        <v>932</v>
      </c>
      <c r="C51" s="19">
        <v>271068.46000000002</v>
      </c>
      <c r="D51" s="19">
        <v>272777.19</v>
      </c>
      <c r="E51" s="18">
        <f t="shared" si="0"/>
        <v>-1708.7299999999814</v>
      </c>
    </row>
    <row r="52" spans="1:5" x14ac:dyDescent="0.2">
      <c r="A52" t="s">
        <v>933</v>
      </c>
      <c r="B52" t="s">
        <v>932</v>
      </c>
      <c r="C52" s="19">
        <v>271068.46000000002</v>
      </c>
      <c r="D52" s="19">
        <v>272777.19</v>
      </c>
      <c r="E52" s="18">
        <f t="shared" si="0"/>
        <v>-1708.7299999999814</v>
      </c>
    </row>
    <row r="53" spans="1:5" x14ac:dyDescent="0.2">
      <c r="A53" t="s">
        <v>934</v>
      </c>
      <c r="B53" t="s">
        <v>935</v>
      </c>
      <c r="C53" s="19">
        <v>271068.46000000002</v>
      </c>
      <c r="D53" s="19">
        <v>272777.19</v>
      </c>
      <c r="E53" s="18">
        <f t="shared" si="0"/>
        <v>-1708.7299999999814</v>
      </c>
    </row>
    <row r="54" spans="1:5" x14ac:dyDescent="0.2">
      <c r="A54" t="s">
        <v>936</v>
      </c>
      <c r="B54" t="s">
        <v>935</v>
      </c>
      <c r="C54" s="19">
        <v>271068.46000000002</v>
      </c>
      <c r="D54" s="19">
        <v>272777.19</v>
      </c>
      <c r="E54" s="18">
        <f t="shared" si="0"/>
        <v>-1708.7299999999814</v>
      </c>
    </row>
    <row r="55" spans="1:5" x14ac:dyDescent="0.2">
      <c r="A55" t="s">
        <v>3159</v>
      </c>
      <c r="B55" t="s">
        <v>3160</v>
      </c>
      <c r="C55" s="19">
        <v>824271.68</v>
      </c>
      <c r="D55" s="19">
        <v>901132.31</v>
      </c>
      <c r="E55" s="18">
        <f t="shared" si="0"/>
        <v>-76860.63</v>
      </c>
    </row>
    <row r="56" spans="1:5" x14ac:dyDescent="0.2">
      <c r="A56" t="s">
        <v>3161</v>
      </c>
      <c r="B56" t="s">
        <v>72</v>
      </c>
      <c r="C56" s="19">
        <v>824271.68</v>
      </c>
      <c r="D56" s="19">
        <v>901132.31</v>
      </c>
      <c r="E56" s="18">
        <f t="shared" si="0"/>
        <v>-76860.63</v>
      </c>
    </row>
    <row r="57" spans="1:5" x14ac:dyDescent="0.2">
      <c r="A57" t="s">
        <v>3162</v>
      </c>
      <c r="B57" t="s">
        <v>3163</v>
      </c>
      <c r="C57" s="19">
        <v>824271.68</v>
      </c>
      <c r="D57" s="19">
        <v>901132.31</v>
      </c>
      <c r="E57" s="18">
        <f t="shared" si="0"/>
        <v>-76860.63</v>
      </c>
    </row>
    <row r="58" spans="1:5" x14ac:dyDescent="0.2">
      <c r="A58" t="s">
        <v>114</v>
      </c>
      <c r="B58" t="s">
        <v>115</v>
      </c>
      <c r="C58" s="19">
        <v>4313260.0999999996</v>
      </c>
      <c r="D58" s="19">
        <v>8842171.75</v>
      </c>
      <c r="E58" s="18">
        <f t="shared" si="0"/>
        <v>-4528911.6500000004</v>
      </c>
    </row>
    <row r="59" spans="1:5" x14ac:dyDescent="0.2">
      <c r="A59" t="s">
        <v>2828</v>
      </c>
      <c r="B59" t="s">
        <v>2829</v>
      </c>
      <c r="C59" s="19">
        <v>320</v>
      </c>
      <c r="D59" s="19">
        <v>320</v>
      </c>
      <c r="E59" s="18">
        <f t="shared" si="0"/>
        <v>0</v>
      </c>
    </row>
    <row r="60" spans="1:5" x14ac:dyDescent="0.2">
      <c r="A60" t="s">
        <v>2830</v>
      </c>
      <c r="B60" t="s">
        <v>72</v>
      </c>
      <c r="C60" s="19">
        <v>320</v>
      </c>
      <c r="D60" s="19">
        <v>320</v>
      </c>
      <c r="E60" s="18">
        <f t="shared" si="0"/>
        <v>0</v>
      </c>
    </row>
    <row r="61" spans="1:5" x14ac:dyDescent="0.2">
      <c r="A61" t="s">
        <v>3366</v>
      </c>
      <c r="B61" t="s">
        <v>24</v>
      </c>
      <c r="C61" s="19">
        <v>0</v>
      </c>
      <c r="D61" s="19">
        <v>0</v>
      </c>
      <c r="E61" s="18">
        <f t="shared" si="0"/>
        <v>0</v>
      </c>
    </row>
    <row r="62" spans="1:5" x14ac:dyDescent="0.2">
      <c r="A62" t="s">
        <v>3367</v>
      </c>
      <c r="B62" t="s">
        <v>24</v>
      </c>
      <c r="C62" s="19">
        <v>0</v>
      </c>
      <c r="D62" s="19">
        <v>0</v>
      </c>
      <c r="E62" s="18">
        <f t="shared" si="0"/>
        <v>0</v>
      </c>
    </row>
    <row r="63" spans="1:5" x14ac:dyDescent="0.2">
      <c r="A63" t="s">
        <v>3368</v>
      </c>
      <c r="B63" t="s">
        <v>24</v>
      </c>
      <c r="C63" s="19">
        <v>0</v>
      </c>
      <c r="D63" s="19">
        <v>0</v>
      </c>
      <c r="E63" s="18">
        <f t="shared" si="0"/>
        <v>0</v>
      </c>
    </row>
    <row r="64" spans="1:5" x14ac:dyDescent="0.2">
      <c r="A64" t="s">
        <v>3369</v>
      </c>
      <c r="B64" t="s">
        <v>24</v>
      </c>
      <c r="C64" s="19">
        <v>0</v>
      </c>
      <c r="D64" s="19">
        <v>0</v>
      </c>
      <c r="E64" s="18">
        <f t="shared" si="0"/>
        <v>0</v>
      </c>
    </row>
    <row r="65" spans="1:5" x14ac:dyDescent="0.2">
      <c r="A65" t="s">
        <v>2831</v>
      </c>
      <c r="B65" t="s">
        <v>2832</v>
      </c>
      <c r="C65" s="19">
        <v>320</v>
      </c>
      <c r="D65" s="19">
        <v>320</v>
      </c>
      <c r="E65" s="18">
        <f t="shared" si="0"/>
        <v>0</v>
      </c>
    </row>
    <row r="66" spans="1:5" x14ac:dyDescent="0.2">
      <c r="A66" t="s">
        <v>2833</v>
      </c>
      <c r="B66" t="s">
        <v>2832</v>
      </c>
      <c r="C66" s="19">
        <v>320</v>
      </c>
      <c r="D66" s="19">
        <v>320</v>
      </c>
      <c r="E66" s="18">
        <f t="shared" si="0"/>
        <v>0</v>
      </c>
    </row>
    <row r="67" spans="1:5" x14ac:dyDescent="0.2">
      <c r="A67" t="s">
        <v>3164</v>
      </c>
      <c r="B67" t="s">
        <v>2832</v>
      </c>
      <c r="C67" s="19">
        <v>320</v>
      </c>
      <c r="D67" s="19">
        <v>320</v>
      </c>
      <c r="E67" s="18">
        <f t="shared" si="0"/>
        <v>0</v>
      </c>
    </row>
    <row r="68" spans="1:5" x14ac:dyDescent="0.2">
      <c r="A68" t="s">
        <v>3165</v>
      </c>
      <c r="B68" t="s">
        <v>2832</v>
      </c>
      <c r="C68" s="19">
        <v>320</v>
      </c>
      <c r="D68" s="19">
        <v>320</v>
      </c>
      <c r="E68" s="18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9">
        <v>53843</v>
      </c>
      <c r="D69" s="19">
        <v>0</v>
      </c>
      <c r="E69" s="18">
        <f t="shared" si="1"/>
        <v>53843</v>
      </c>
    </row>
    <row r="70" spans="1:5" x14ac:dyDescent="0.2">
      <c r="A70" t="s">
        <v>117</v>
      </c>
      <c r="B70" t="s">
        <v>72</v>
      </c>
      <c r="C70" s="19">
        <v>53843</v>
      </c>
      <c r="D70" s="19">
        <v>0</v>
      </c>
      <c r="E70" s="18">
        <f t="shared" si="1"/>
        <v>53843</v>
      </c>
    </row>
    <row r="71" spans="1:5" x14ac:dyDescent="0.2">
      <c r="A71" t="s">
        <v>937</v>
      </c>
      <c r="B71" t="s">
        <v>938</v>
      </c>
      <c r="C71" s="19">
        <v>53843</v>
      </c>
      <c r="D71" s="19">
        <v>0</v>
      </c>
      <c r="E71" s="18">
        <f t="shared" si="1"/>
        <v>53843</v>
      </c>
    </row>
    <row r="72" spans="1:5" x14ac:dyDescent="0.2">
      <c r="A72" t="s">
        <v>939</v>
      </c>
      <c r="B72" t="s">
        <v>938</v>
      </c>
      <c r="C72" s="19">
        <v>53843</v>
      </c>
      <c r="D72" s="19">
        <v>0</v>
      </c>
      <c r="E72" s="18">
        <f t="shared" si="1"/>
        <v>53843</v>
      </c>
    </row>
    <row r="73" spans="1:5" x14ac:dyDescent="0.2">
      <c r="A73" t="s">
        <v>940</v>
      </c>
      <c r="B73" t="s">
        <v>938</v>
      </c>
      <c r="C73" s="19">
        <v>53843</v>
      </c>
      <c r="D73" s="19">
        <v>0</v>
      </c>
      <c r="E73" s="18">
        <f t="shared" si="1"/>
        <v>53843</v>
      </c>
    </row>
    <row r="74" spans="1:5" x14ac:dyDescent="0.2">
      <c r="A74" t="s">
        <v>941</v>
      </c>
      <c r="B74" t="s">
        <v>938</v>
      </c>
      <c r="C74" s="19">
        <v>1381.47</v>
      </c>
      <c r="D74" s="19">
        <v>0</v>
      </c>
      <c r="E74" s="18">
        <f t="shared" si="1"/>
        <v>1381.47</v>
      </c>
    </row>
    <row r="75" spans="1:5" x14ac:dyDescent="0.2">
      <c r="A75" t="s">
        <v>942</v>
      </c>
      <c r="B75" t="s">
        <v>943</v>
      </c>
      <c r="C75" s="19">
        <v>52461.53</v>
      </c>
      <c r="D75" s="19">
        <v>0</v>
      </c>
      <c r="E75" s="18">
        <f t="shared" si="1"/>
        <v>52461.53</v>
      </c>
    </row>
    <row r="76" spans="1:5" x14ac:dyDescent="0.2">
      <c r="A76" t="s">
        <v>118</v>
      </c>
      <c r="B76" t="s">
        <v>115</v>
      </c>
      <c r="C76" s="19">
        <v>4259097.0999999996</v>
      </c>
      <c r="D76" s="19">
        <v>8841851.75</v>
      </c>
      <c r="E76" s="18">
        <f t="shared" si="1"/>
        <v>-4582754.6500000004</v>
      </c>
    </row>
    <row r="77" spans="1:5" x14ac:dyDescent="0.2">
      <c r="A77" t="s">
        <v>119</v>
      </c>
      <c r="B77" t="s">
        <v>72</v>
      </c>
      <c r="C77" s="19">
        <v>4259097.0999999996</v>
      </c>
      <c r="D77" s="19">
        <v>8841851.75</v>
      </c>
      <c r="E77" s="18">
        <f t="shared" si="1"/>
        <v>-4582754.6500000004</v>
      </c>
    </row>
    <row r="78" spans="1:5" x14ac:dyDescent="0.2">
      <c r="A78" t="s">
        <v>944</v>
      </c>
      <c r="B78" t="s">
        <v>3408</v>
      </c>
      <c r="C78" s="19">
        <v>0</v>
      </c>
      <c r="D78" s="19">
        <v>0</v>
      </c>
      <c r="E78" s="18">
        <f t="shared" si="1"/>
        <v>0</v>
      </c>
    </row>
    <row r="79" spans="1:5" x14ac:dyDescent="0.2">
      <c r="A79" t="s">
        <v>945</v>
      </c>
      <c r="B79" t="s">
        <v>643</v>
      </c>
      <c r="C79" s="19">
        <v>0</v>
      </c>
      <c r="D79" s="19">
        <v>0</v>
      </c>
      <c r="E79" s="18">
        <f t="shared" si="1"/>
        <v>0</v>
      </c>
    </row>
    <row r="80" spans="1:5" x14ac:dyDescent="0.2">
      <c r="A80" t="s">
        <v>946</v>
      </c>
      <c r="B80" t="s">
        <v>643</v>
      </c>
      <c r="C80" s="19">
        <v>0</v>
      </c>
      <c r="D80" s="19">
        <v>0</v>
      </c>
      <c r="E80" s="18">
        <f t="shared" si="1"/>
        <v>0</v>
      </c>
    </row>
    <row r="81" spans="1:5" x14ac:dyDescent="0.2">
      <c r="A81" t="s">
        <v>947</v>
      </c>
      <c r="B81" t="s">
        <v>643</v>
      </c>
      <c r="C81" s="19">
        <v>0</v>
      </c>
      <c r="D81" s="19">
        <v>0</v>
      </c>
      <c r="E81" s="18">
        <f t="shared" si="1"/>
        <v>0</v>
      </c>
    </row>
    <row r="82" spans="1:5" x14ac:dyDescent="0.2">
      <c r="A82" t="s">
        <v>2761</v>
      </c>
      <c r="B82" t="s">
        <v>670</v>
      </c>
      <c r="C82" s="19">
        <v>0</v>
      </c>
      <c r="D82" s="19">
        <v>0</v>
      </c>
      <c r="E82" s="18">
        <f t="shared" si="1"/>
        <v>0</v>
      </c>
    </row>
    <row r="83" spans="1:5" x14ac:dyDescent="0.2">
      <c r="A83" t="s">
        <v>948</v>
      </c>
      <c r="B83" t="s">
        <v>949</v>
      </c>
      <c r="C83" s="19">
        <v>0</v>
      </c>
      <c r="D83" s="19">
        <v>0</v>
      </c>
      <c r="E83" s="18">
        <f t="shared" si="1"/>
        <v>0</v>
      </c>
    </row>
    <row r="84" spans="1:5" x14ac:dyDescent="0.2">
      <c r="A84" t="s">
        <v>950</v>
      </c>
      <c r="B84" t="s">
        <v>674</v>
      </c>
      <c r="C84" s="19">
        <v>0</v>
      </c>
      <c r="D84" s="19">
        <v>0</v>
      </c>
      <c r="E84" s="18">
        <f t="shared" si="1"/>
        <v>0</v>
      </c>
    </row>
    <row r="85" spans="1:5" x14ac:dyDescent="0.2">
      <c r="A85" t="s">
        <v>951</v>
      </c>
      <c r="B85" t="s">
        <v>952</v>
      </c>
      <c r="C85" s="19">
        <v>4172256.51</v>
      </c>
      <c r="D85" s="19">
        <v>8681484.1600000001</v>
      </c>
      <c r="E85" s="18">
        <f t="shared" si="1"/>
        <v>-4509227.6500000004</v>
      </c>
    </row>
    <row r="86" spans="1:5" x14ac:dyDescent="0.2">
      <c r="A86" t="s">
        <v>953</v>
      </c>
      <c r="B86" t="s">
        <v>952</v>
      </c>
      <c r="C86" s="19">
        <v>2766.06</v>
      </c>
      <c r="D86" s="19">
        <v>0</v>
      </c>
      <c r="E86" s="18">
        <f t="shared" si="1"/>
        <v>2766.06</v>
      </c>
    </row>
    <row r="87" spans="1:5" x14ac:dyDescent="0.2">
      <c r="A87" t="s">
        <v>954</v>
      </c>
      <c r="B87" t="s">
        <v>952</v>
      </c>
      <c r="C87" s="19">
        <v>2766.06</v>
      </c>
      <c r="D87" s="19">
        <v>0</v>
      </c>
      <c r="E87" s="18">
        <f t="shared" si="1"/>
        <v>2766.06</v>
      </c>
    </row>
    <row r="88" spans="1:5" x14ac:dyDescent="0.2">
      <c r="A88" t="s">
        <v>955</v>
      </c>
      <c r="B88" t="s">
        <v>956</v>
      </c>
      <c r="C88" s="19">
        <v>0</v>
      </c>
      <c r="D88" s="19">
        <v>0</v>
      </c>
      <c r="E88" s="18">
        <f t="shared" si="1"/>
        <v>0</v>
      </c>
    </row>
    <row r="89" spans="1:5" x14ac:dyDescent="0.2">
      <c r="A89" t="s">
        <v>957</v>
      </c>
      <c r="B89" t="s">
        <v>958</v>
      </c>
      <c r="C89" s="19">
        <v>0</v>
      </c>
      <c r="D89" s="19">
        <v>0</v>
      </c>
      <c r="E89" s="18">
        <f t="shared" si="1"/>
        <v>0</v>
      </c>
    </row>
    <row r="90" spans="1:5" x14ac:dyDescent="0.2">
      <c r="A90" t="s">
        <v>959</v>
      </c>
      <c r="B90" t="s">
        <v>960</v>
      </c>
      <c r="C90" s="19">
        <v>0</v>
      </c>
      <c r="D90" s="19">
        <v>0</v>
      </c>
      <c r="E90" s="18">
        <f t="shared" si="1"/>
        <v>0</v>
      </c>
    </row>
    <row r="91" spans="1:5" x14ac:dyDescent="0.2">
      <c r="A91" t="s">
        <v>961</v>
      </c>
      <c r="B91" t="s">
        <v>962</v>
      </c>
      <c r="C91" s="19">
        <v>0</v>
      </c>
      <c r="D91" s="19">
        <v>0</v>
      </c>
      <c r="E91" s="18">
        <f t="shared" si="1"/>
        <v>0</v>
      </c>
    </row>
    <row r="92" spans="1:5" x14ac:dyDescent="0.2">
      <c r="A92" t="s">
        <v>963</v>
      </c>
      <c r="B92" t="s">
        <v>964</v>
      </c>
      <c r="C92" s="19">
        <v>0</v>
      </c>
      <c r="D92" s="19">
        <v>0</v>
      </c>
      <c r="E92" s="18">
        <f t="shared" si="1"/>
        <v>0</v>
      </c>
    </row>
    <row r="93" spans="1:5" x14ac:dyDescent="0.2">
      <c r="A93" t="s">
        <v>965</v>
      </c>
      <c r="B93" t="s">
        <v>966</v>
      </c>
      <c r="C93" s="19">
        <v>2766.06</v>
      </c>
      <c r="D93" s="19">
        <v>0</v>
      </c>
      <c r="E93" s="18">
        <f t="shared" si="1"/>
        <v>2766.06</v>
      </c>
    </row>
    <row r="94" spans="1:5" x14ac:dyDescent="0.2">
      <c r="A94" t="s">
        <v>967</v>
      </c>
      <c r="B94" t="s">
        <v>968</v>
      </c>
      <c r="C94" s="19">
        <v>0</v>
      </c>
      <c r="D94" s="19">
        <v>0</v>
      </c>
      <c r="E94" s="18">
        <f t="shared" si="1"/>
        <v>0</v>
      </c>
    </row>
    <row r="95" spans="1:5" x14ac:dyDescent="0.2">
      <c r="A95" t="s">
        <v>969</v>
      </c>
      <c r="B95" t="s">
        <v>970</v>
      </c>
      <c r="C95" s="19">
        <v>0</v>
      </c>
      <c r="D95" s="19">
        <v>0</v>
      </c>
      <c r="E95" s="18">
        <f t="shared" si="1"/>
        <v>0</v>
      </c>
    </row>
    <row r="96" spans="1:5" x14ac:dyDescent="0.2">
      <c r="A96" t="s">
        <v>2885</v>
      </c>
      <c r="B96" t="s">
        <v>2886</v>
      </c>
      <c r="C96" s="19">
        <v>0</v>
      </c>
      <c r="D96" s="19">
        <v>0</v>
      </c>
      <c r="E96" s="18">
        <f t="shared" si="1"/>
        <v>0</v>
      </c>
    </row>
    <row r="97" spans="1:5" x14ac:dyDescent="0.2">
      <c r="A97" s="31" t="s">
        <v>971</v>
      </c>
      <c r="B97" s="31" t="s">
        <v>107</v>
      </c>
      <c r="C97" s="32">
        <v>4169490.45</v>
      </c>
      <c r="D97" s="32">
        <v>8681484.1600000001</v>
      </c>
      <c r="E97" s="34">
        <f t="shared" si="1"/>
        <v>-4511993.71</v>
      </c>
    </row>
    <row r="98" spans="1:5" x14ac:dyDescent="0.2">
      <c r="A98" s="31" t="s">
        <v>972</v>
      </c>
      <c r="B98" s="31" t="s">
        <v>973</v>
      </c>
      <c r="C98" s="32">
        <v>3970479.36</v>
      </c>
      <c r="D98" s="32">
        <v>8422571.0999999996</v>
      </c>
      <c r="E98" s="34">
        <f t="shared" si="1"/>
        <v>-4452091.74</v>
      </c>
    </row>
    <row r="99" spans="1:5" x14ac:dyDescent="0.2">
      <c r="A99" t="s">
        <v>974</v>
      </c>
      <c r="B99" t="s">
        <v>958</v>
      </c>
      <c r="C99" s="19">
        <v>410428.22</v>
      </c>
      <c r="D99" s="19">
        <v>410428.22</v>
      </c>
      <c r="E99" s="18">
        <f t="shared" si="1"/>
        <v>0</v>
      </c>
    </row>
    <row r="100" spans="1:5" x14ac:dyDescent="0.2">
      <c r="A100" t="s">
        <v>975</v>
      </c>
      <c r="B100" t="s">
        <v>960</v>
      </c>
      <c r="C100" s="19">
        <v>528823.01</v>
      </c>
      <c r="D100" s="19">
        <v>528823.01</v>
      </c>
      <c r="E100" s="18">
        <f t="shared" si="1"/>
        <v>0</v>
      </c>
    </row>
    <row r="101" spans="1:5" x14ac:dyDescent="0.2">
      <c r="A101" t="s">
        <v>976</v>
      </c>
      <c r="B101" t="s">
        <v>977</v>
      </c>
      <c r="C101" s="19">
        <v>599004.9</v>
      </c>
      <c r="D101" s="19">
        <v>1565945.22</v>
      </c>
      <c r="E101" s="18">
        <f t="shared" si="1"/>
        <v>-966940.32</v>
      </c>
    </row>
    <row r="102" spans="1:5" x14ac:dyDescent="0.2">
      <c r="A102" t="s">
        <v>978</v>
      </c>
      <c r="B102" t="s">
        <v>964</v>
      </c>
      <c r="C102" s="19">
        <v>0</v>
      </c>
      <c r="D102" s="19">
        <v>922350.25</v>
      </c>
      <c r="E102" s="18">
        <f t="shared" si="1"/>
        <v>-922350.25</v>
      </c>
    </row>
    <row r="103" spans="1:5" x14ac:dyDescent="0.2">
      <c r="A103" t="s">
        <v>3166</v>
      </c>
      <c r="B103" t="s">
        <v>966</v>
      </c>
      <c r="C103" s="19">
        <v>327262.71999999997</v>
      </c>
      <c r="D103" s="19">
        <v>841395.87</v>
      </c>
      <c r="E103" s="18">
        <f t="shared" si="1"/>
        <v>-514133.15</v>
      </c>
    </row>
    <row r="104" spans="1:5" x14ac:dyDescent="0.2">
      <c r="A104" t="s">
        <v>979</v>
      </c>
      <c r="B104" t="s">
        <v>968</v>
      </c>
      <c r="C104" s="19">
        <v>1063077.52</v>
      </c>
      <c r="D104" s="19">
        <v>2189018.3199999998</v>
      </c>
      <c r="E104" s="18">
        <f t="shared" si="1"/>
        <v>-1125940.7999999998</v>
      </c>
    </row>
    <row r="105" spans="1:5" x14ac:dyDescent="0.2">
      <c r="A105" t="s">
        <v>980</v>
      </c>
      <c r="B105" t="s">
        <v>956</v>
      </c>
      <c r="C105" s="19">
        <v>148945.82999999999</v>
      </c>
      <c r="D105" s="19">
        <v>352168.23</v>
      </c>
      <c r="E105" s="18">
        <f t="shared" si="1"/>
        <v>-203222.39999999999</v>
      </c>
    </row>
    <row r="106" spans="1:5" x14ac:dyDescent="0.2">
      <c r="A106" t="s">
        <v>981</v>
      </c>
      <c r="B106" t="s">
        <v>970</v>
      </c>
      <c r="C106" s="19">
        <v>353089.57</v>
      </c>
      <c r="D106" s="19">
        <v>646798.31999999995</v>
      </c>
      <c r="E106" s="18">
        <f t="shared" si="1"/>
        <v>-293708.74999999994</v>
      </c>
    </row>
    <row r="107" spans="1:5" x14ac:dyDescent="0.2">
      <c r="A107" t="s">
        <v>2938</v>
      </c>
      <c r="B107" t="s">
        <v>2886</v>
      </c>
      <c r="C107" s="19">
        <v>539847.59</v>
      </c>
      <c r="D107" s="19">
        <v>965643.66</v>
      </c>
      <c r="E107" s="18">
        <f t="shared" si="1"/>
        <v>-425796.07000000007</v>
      </c>
    </row>
    <row r="108" spans="1:5" x14ac:dyDescent="0.2">
      <c r="A108" t="s">
        <v>982</v>
      </c>
      <c r="B108" t="s">
        <v>983</v>
      </c>
      <c r="C108" s="19">
        <v>199011.09</v>
      </c>
      <c r="D108" s="19">
        <v>258913.06</v>
      </c>
      <c r="E108" s="18">
        <f t="shared" si="1"/>
        <v>-59901.97</v>
      </c>
    </row>
    <row r="109" spans="1:5" x14ac:dyDescent="0.2">
      <c r="A109" t="s">
        <v>984</v>
      </c>
      <c r="B109" t="s">
        <v>958</v>
      </c>
      <c r="C109" s="19">
        <v>3482</v>
      </c>
      <c r="D109" s="19">
        <v>4664</v>
      </c>
      <c r="E109" s="18">
        <f t="shared" si="1"/>
        <v>-1182</v>
      </c>
    </row>
    <row r="110" spans="1:5" x14ac:dyDescent="0.2">
      <c r="A110" t="s">
        <v>985</v>
      </c>
      <c r="B110" t="s">
        <v>960</v>
      </c>
      <c r="C110" s="19">
        <v>582</v>
      </c>
      <c r="D110" s="19">
        <v>768</v>
      </c>
      <c r="E110" s="18">
        <f t="shared" si="1"/>
        <v>-186</v>
      </c>
    </row>
    <row r="111" spans="1:5" x14ac:dyDescent="0.2">
      <c r="A111" t="s">
        <v>986</v>
      </c>
      <c r="B111" t="s">
        <v>977</v>
      </c>
      <c r="C111" s="19">
        <v>41640</v>
      </c>
      <c r="D111" s="19">
        <v>53520</v>
      </c>
      <c r="E111" s="18">
        <f t="shared" si="1"/>
        <v>-11880</v>
      </c>
    </row>
    <row r="112" spans="1:5" x14ac:dyDescent="0.2">
      <c r="A112" t="s">
        <v>987</v>
      </c>
      <c r="B112" t="s">
        <v>964</v>
      </c>
      <c r="C112" s="19">
        <v>90291.92</v>
      </c>
      <c r="D112" s="19">
        <v>112641.19</v>
      </c>
      <c r="E112" s="18">
        <f t="shared" si="1"/>
        <v>-22349.270000000004</v>
      </c>
    </row>
    <row r="113" spans="1:5" x14ac:dyDescent="0.2">
      <c r="A113" t="s">
        <v>988</v>
      </c>
      <c r="B113" t="s">
        <v>966</v>
      </c>
      <c r="C113" s="19">
        <v>14782</v>
      </c>
      <c r="D113" s="19">
        <v>18822</v>
      </c>
      <c r="E113" s="18">
        <f t="shared" si="1"/>
        <v>-4040</v>
      </c>
    </row>
    <row r="114" spans="1:5" x14ac:dyDescent="0.2">
      <c r="A114" t="s">
        <v>989</v>
      </c>
      <c r="B114" t="s">
        <v>968</v>
      </c>
      <c r="C114" s="19">
        <v>27270</v>
      </c>
      <c r="D114" s="19">
        <v>36922.5</v>
      </c>
      <c r="E114" s="18">
        <f t="shared" si="1"/>
        <v>-9652.5</v>
      </c>
    </row>
    <row r="115" spans="1:5" x14ac:dyDescent="0.2">
      <c r="A115" t="s">
        <v>2994</v>
      </c>
      <c r="B115" t="s">
        <v>956</v>
      </c>
      <c r="C115" s="19">
        <v>7064.59</v>
      </c>
      <c r="D115" s="19">
        <v>11184.21</v>
      </c>
      <c r="E115" s="18">
        <f t="shared" si="1"/>
        <v>-4119.619999999999</v>
      </c>
    </row>
    <row r="116" spans="1:5" x14ac:dyDescent="0.2">
      <c r="A116" t="s">
        <v>990</v>
      </c>
      <c r="B116" t="s">
        <v>970</v>
      </c>
      <c r="C116" s="19">
        <v>4916.25</v>
      </c>
      <c r="D116" s="19">
        <v>6743.25</v>
      </c>
      <c r="E116" s="18">
        <f t="shared" si="1"/>
        <v>-1827</v>
      </c>
    </row>
    <row r="117" spans="1:5" x14ac:dyDescent="0.2">
      <c r="A117" t="s">
        <v>2962</v>
      </c>
      <c r="B117" t="s">
        <v>2886</v>
      </c>
      <c r="C117" s="19">
        <v>6754</v>
      </c>
      <c r="D117" s="19">
        <v>8338</v>
      </c>
      <c r="E117" s="18">
        <f t="shared" si="1"/>
        <v>-1584</v>
      </c>
    </row>
    <row r="118" spans="1:5" x14ac:dyDescent="0.2">
      <c r="A118" t="s">
        <v>3167</v>
      </c>
      <c r="B118" t="s">
        <v>2065</v>
      </c>
      <c r="C118" s="19">
        <v>2228.33</v>
      </c>
      <c r="D118" s="19">
        <v>5309.91</v>
      </c>
      <c r="E118" s="18">
        <f t="shared" si="1"/>
        <v>-3081.58</v>
      </c>
    </row>
    <row r="119" spans="1:5" x14ac:dyDescent="0.2">
      <c r="A119" t="s">
        <v>991</v>
      </c>
      <c r="B119" t="s">
        <v>3409</v>
      </c>
      <c r="C119" s="19">
        <v>32116.06</v>
      </c>
      <c r="D119" s="19">
        <v>104803.54</v>
      </c>
      <c r="E119" s="18">
        <f t="shared" si="1"/>
        <v>-72687.48</v>
      </c>
    </row>
    <row r="120" spans="1:5" x14ac:dyDescent="0.2">
      <c r="A120" t="s">
        <v>992</v>
      </c>
      <c r="B120" t="s">
        <v>993</v>
      </c>
      <c r="C120" s="19">
        <v>21522.99</v>
      </c>
      <c r="D120" s="19">
        <v>21557.05</v>
      </c>
      <c r="E120" s="18">
        <f t="shared" si="1"/>
        <v>-34.059999999997672</v>
      </c>
    </row>
    <row r="121" spans="1:5" x14ac:dyDescent="0.2">
      <c r="A121" t="s">
        <v>994</v>
      </c>
      <c r="B121" t="s">
        <v>995</v>
      </c>
      <c r="C121" s="19">
        <v>453.77</v>
      </c>
      <c r="D121" s="19">
        <v>487.83</v>
      </c>
      <c r="E121" s="18">
        <f t="shared" si="1"/>
        <v>-34.06</v>
      </c>
    </row>
    <row r="122" spans="1:5" x14ac:dyDescent="0.2">
      <c r="A122" t="s">
        <v>996</v>
      </c>
      <c r="B122" t="s">
        <v>997</v>
      </c>
      <c r="C122" s="19">
        <v>273</v>
      </c>
      <c r="D122" s="19">
        <v>307.06</v>
      </c>
      <c r="E122" s="18">
        <f t="shared" si="1"/>
        <v>-34.06</v>
      </c>
    </row>
    <row r="123" spans="1:5" x14ac:dyDescent="0.2">
      <c r="A123" t="s">
        <v>2736</v>
      </c>
      <c r="B123" t="s">
        <v>993</v>
      </c>
      <c r="C123" s="19">
        <v>180.77</v>
      </c>
      <c r="D123" s="19">
        <v>180.77</v>
      </c>
      <c r="E123" s="18">
        <f t="shared" si="1"/>
        <v>0</v>
      </c>
    </row>
    <row r="124" spans="1:5" x14ac:dyDescent="0.2">
      <c r="A124" t="s">
        <v>998</v>
      </c>
      <c r="B124" t="s">
        <v>999</v>
      </c>
      <c r="C124" s="19">
        <v>21069.22</v>
      </c>
      <c r="D124" s="19">
        <v>21069.22</v>
      </c>
      <c r="E124" s="18">
        <f t="shared" si="1"/>
        <v>0</v>
      </c>
    </row>
    <row r="125" spans="1:5" x14ac:dyDescent="0.2">
      <c r="A125" t="s">
        <v>1000</v>
      </c>
      <c r="B125" t="s">
        <v>3410</v>
      </c>
      <c r="C125" s="19">
        <v>21069.22</v>
      </c>
      <c r="D125" s="19">
        <v>21069.22</v>
      </c>
      <c r="E125" s="18">
        <f t="shared" si="1"/>
        <v>0</v>
      </c>
    </row>
    <row r="126" spans="1:5" x14ac:dyDescent="0.2">
      <c r="A126" t="s">
        <v>1001</v>
      </c>
      <c r="B126" t="s">
        <v>1002</v>
      </c>
      <c r="C126" s="19">
        <v>30407.75</v>
      </c>
      <c r="D126" s="19">
        <v>8796.49</v>
      </c>
      <c r="E126" s="18">
        <f t="shared" si="1"/>
        <v>21611.260000000002</v>
      </c>
    </row>
    <row r="127" spans="1:5" x14ac:dyDescent="0.2">
      <c r="A127" t="s">
        <v>1003</v>
      </c>
      <c r="B127" t="s">
        <v>995</v>
      </c>
      <c r="C127" s="19">
        <v>30098.47</v>
      </c>
      <c r="D127" s="19">
        <v>8487.2099999999991</v>
      </c>
      <c r="E127" s="18">
        <f t="shared" si="1"/>
        <v>21611.260000000002</v>
      </c>
    </row>
    <row r="128" spans="1:5" x14ac:dyDescent="0.2">
      <c r="A128" t="s">
        <v>1005</v>
      </c>
      <c r="B128" t="s">
        <v>1006</v>
      </c>
      <c r="C128" s="19">
        <v>30098.47</v>
      </c>
      <c r="D128" s="19">
        <v>8487.2099999999991</v>
      </c>
      <c r="E128" s="18">
        <f t="shared" si="1"/>
        <v>21611.260000000002</v>
      </c>
    </row>
    <row r="129" spans="1:5" x14ac:dyDescent="0.2">
      <c r="A129" t="s">
        <v>1007</v>
      </c>
      <c r="B129" t="s">
        <v>1008</v>
      </c>
      <c r="C129" s="19">
        <v>309.27999999999997</v>
      </c>
      <c r="D129" s="19">
        <v>309.27999999999997</v>
      </c>
      <c r="E129" s="18">
        <f t="shared" si="1"/>
        <v>0</v>
      </c>
    </row>
    <row r="130" spans="1:5" x14ac:dyDescent="0.2">
      <c r="A130" t="s">
        <v>2737</v>
      </c>
      <c r="B130" t="s">
        <v>2738</v>
      </c>
      <c r="C130" s="19">
        <v>309.27999999999997</v>
      </c>
      <c r="D130" s="19">
        <v>309.27999999999997</v>
      </c>
      <c r="E130" s="18">
        <f t="shared" si="1"/>
        <v>0</v>
      </c>
    </row>
    <row r="131" spans="1:5" x14ac:dyDescent="0.2">
      <c r="A131" t="s">
        <v>1009</v>
      </c>
      <c r="B131" t="s">
        <v>680</v>
      </c>
      <c r="C131" s="19">
        <v>-19814.68</v>
      </c>
      <c r="D131" s="19">
        <v>74450</v>
      </c>
      <c r="E131" s="18">
        <f t="shared" si="1"/>
        <v>-94264.68</v>
      </c>
    </row>
    <row r="132" spans="1:5" x14ac:dyDescent="0.2">
      <c r="A132" t="s">
        <v>1010</v>
      </c>
      <c r="B132" t="s">
        <v>680</v>
      </c>
      <c r="C132" s="19">
        <v>-19814.68</v>
      </c>
      <c r="D132" s="19">
        <v>74450</v>
      </c>
      <c r="E132" s="18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9">
        <v>-19814.68</v>
      </c>
      <c r="D133" s="19">
        <v>74450</v>
      </c>
      <c r="E133" s="18">
        <f t="shared" si="2"/>
        <v>-94264.68</v>
      </c>
    </row>
    <row r="134" spans="1:5" x14ac:dyDescent="0.2">
      <c r="A134" t="s">
        <v>1013</v>
      </c>
      <c r="B134" t="s">
        <v>1014</v>
      </c>
      <c r="C134" s="19">
        <v>54724.53</v>
      </c>
      <c r="D134" s="19">
        <v>55564.05</v>
      </c>
      <c r="E134" s="18">
        <f t="shared" si="2"/>
        <v>-839.52000000000407</v>
      </c>
    </row>
    <row r="135" spans="1:5" x14ac:dyDescent="0.2">
      <c r="A135" t="s">
        <v>2840</v>
      </c>
      <c r="B135" t="s">
        <v>2841</v>
      </c>
      <c r="C135" s="19">
        <v>37612.99</v>
      </c>
      <c r="D135" s="19">
        <v>38452.51</v>
      </c>
      <c r="E135" s="18">
        <f t="shared" si="2"/>
        <v>-839.52000000000407</v>
      </c>
    </row>
    <row r="136" spans="1:5" x14ac:dyDescent="0.2">
      <c r="A136" t="s">
        <v>2842</v>
      </c>
      <c r="B136" t="s">
        <v>2841</v>
      </c>
      <c r="C136" s="19">
        <v>37612.99</v>
      </c>
      <c r="D136" s="19">
        <v>38452.51</v>
      </c>
      <c r="E136" s="18">
        <f t="shared" si="2"/>
        <v>-839.52000000000407</v>
      </c>
    </row>
    <row r="137" spans="1:5" x14ac:dyDescent="0.2">
      <c r="A137" t="s">
        <v>2843</v>
      </c>
      <c r="B137" t="s">
        <v>2841</v>
      </c>
      <c r="C137" s="19">
        <v>37612.99</v>
      </c>
      <c r="D137" s="19">
        <v>38452.51</v>
      </c>
      <c r="E137" s="18">
        <f t="shared" si="2"/>
        <v>-839.52000000000407</v>
      </c>
    </row>
    <row r="138" spans="1:5" x14ac:dyDescent="0.2">
      <c r="A138" t="s">
        <v>2663</v>
      </c>
      <c r="B138" t="s">
        <v>2664</v>
      </c>
      <c r="C138" s="19">
        <v>17111.54</v>
      </c>
      <c r="D138" s="19">
        <v>17111.54</v>
      </c>
      <c r="E138" s="18">
        <f t="shared" si="2"/>
        <v>0</v>
      </c>
    </row>
    <row r="139" spans="1:5" x14ac:dyDescent="0.2">
      <c r="A139" t="s">
        <v>2665</v>
      </c>
      <c r="B139" t="s">
        <v>2664</v>
      </c>
      <c r="C139" s="19">
        <v>17111.54</v>
      </c>
      <c r="D139" s="19">
        <v>17111.54</v>
      </c>
      <c r="E139" s="18">
        <f t="shared" si="2"/>
        <v>0</v>
      </c>
    </row>
    <row r="140" spans="1:5" x14ac:dyDescent="0.2">
      <c r="A140" t="s">
        <v>2666</v>
      </c>
      <c r="B140" t="s">
        <v>2664</v>
      </c>
      <c r="C140" s="19">
        <v>17111.54</v>
      </c>
      <c r="D140" s="19">
        <v>17111.54</v>
      </c>
      <c r="E140" s="1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9" bestFit="1" customWidth="1"/>
    <col min="4" max="4" width="16.140625" style="19" customWidth="1"/>
    <col min="5" max="5" width="12.85546875" style="36" bestFit="1" customWidth="1"/>
  </cols>
  <sheetData>
    <row r="1" spans="1:5" x14ac:dyDescent="0.2">
      <c r="C1" s="19">
        <v>42400</v>
      </c>
      <c r="D1" s="19">
        <v>42339</v>
      </c>
    </row>
    <row r="3" spans="1:5" x14ac:dyDescent="0.2">
      <c r="A3" s="24" t="s">
        <v>228</v>
      </c>
      <c r="B3" s="24" t="s">
        <v>227</v>
      </c>
      <c r="C3" s="25">
        <v>5847974.4500000002</v>
      </c>
      <c r="D3" s="19">
        <v>8434118.8599999994</v>
      </c>
      <c r="E3" s="36">
        <f>+C3-D3</f>
        <v>-2586144.4099999992</v>
      </c>
    </row>
    <row r="4" spans="1:5" ht="25.5" x14ac:dyDescent="0.2">
      <c r="A4" s="24" t="s">
        <v>229</v>
      </c>
      <c r="B4" s="24" t="s">
        <v>230</v>
      </c>
      <c r="C4" s="25">
        <v>0</v>
      </c>
      <c r="D4" s="19">
        <v>0</v>
      </c>
      <c r="E4" s="36">
        <f t="shared" ref="E4:E67" si="0">+C4-D4</f>
        <v>0</v>
      </c>
    </row>
    <row r="5" spans="1:5" ht="25.5" x14ac:dyDescent="0.2">
      <c r="A5" s="24" t="s">
        <v>231</v>
      </c>
      <c r="B5" s="24" t="s">
        <v>230</v>
      </c>
      <c r="C5" s="25">
        <v>0</v>
      </c>
      <c r="D5" s="19">
        <v>0</v>
      </c>
      <c r="E5" s="36">
        <f t="shared" si="0"/>
        <v>0</v>
      </c>
    </row>
    <row r="6" spans="1:5" x14ac:dyDescent="0.2">
      <c r="A6" s="24" t="s">
        <v>232</v>
      </c>
      <c r="B6" s="24" t="s">
        <v>72</v>
      </c>
      <c r="C6" s="25">
        <v>0</v>
      </c>
      <c r="D6" s="19">
        <v>0</v>
      </c>
      <c r="E6" s="36">
        <f t="shared" si="0"/>
        <v>0</v>
      </c>
    </row>
    <row r="7" spans="1:5" ht="25.5" x14ac:dyDescent="0.2">
      <c r="A7" s="24" t="s">
        <v>1188</v>
      </c>
      <c r="B7" s="24" t="s">
        <v>230</v>
      </c>
      <c r="C7" s="25">
        <v>0</v>
      </c>
      <c r="D7" s="19">
        <v>0</v>
      </c>
      <c r="E7" s="36">
        <f t="shared" si="0"/>
        <v>0</v>
      </c>
    </row>
    <row r="8" spans="1:5" ht="25.5" x14ac:dyDescent="0.2">
      <c r="A8" s="24" t="s">
        <v>1189</v>
      </c>
      <c r="B8" s="24" t="s">
        <v>230</v>
      </c>
      <c r="C8" s="25">
        <v>0</v>
      </c>
      <c r="D8" s="19">
        <v>0</v>
      </c>
      <c r="E8" s="36">
        <f t="shared" si="0"/>
        <v>0</v>
      </c>
    </row>
    <row r="9" spans="1:5" ht="25.5" x14ac:dyDescent="0.2">
      <c r="A9" s="24" t="s">
        <v>1190</v>
      </c>
      <c r="B9" s="24" t="s">
        <v>230</v>
      </c>
      <c r="C9" s="25">
        <v>0</v>
      </c>
      <c r="D9" s="19">
        <v>0</v>
      </c>
      <c r="E9" s="36">
        <f t="shared" si="0"/>
        <v>0</v>
      </c>
    </row>
    <row r="10" spans="1:5" ht="25.5" x14ac:dyDescent="0.2">
      <c r="A10" s="24" t="s">
        <v>1191</v>
      </c>
      <c r="B10" s="24" t="s">
        <v>230</v>
      </c>
      <c r="C10" s="25">
        <v>0</v>
      </c>
      <c r="D10" s="19">
        <v>0</v>
      </c>
      <c r="E10" s="36">
        <f t="shared" si="0"/>
        <v>0</v>
      </c>
    </row>
    <row r="11" spans="1:5" ht="25.5" x14ac:dyDescent="0.2">
      <c r="A11" s="24" t="s">
        <v>233</v>
      </c>
      <c r="B11" s="24" t="s">
        <v>3425</v>
      </c>
      <c r="C11" s="25">
        <v>686072.12</v>
      </c>
      <c r="D11" s="19">
        <v>1083934.72</v>
      </c>
      <c r="E11" s="36">
        <f t="shared" si="0"/>
        <v>-397862.6</v>
      </c>
    </row>
    <row r="12" spans="1:5" x14ac:dyDescent="0.2">
      <c r="A12" s="24" t="s">
        <v>234</v>
      </c>
      <c r="B12" s="24" t="s">
        <v>217</v>
      </c>
      <c r="C12" s="25">
        <v>166476.46</v>
      </c>
      <c r="D12" s="19">
        <v>551773.51</v>
      </c>
      <c r="E12" s="36">
        <f t="shared" si="0"/>
        <v>-385297.05000000005</v>
      </c>
    </row>
    <row r="13" spans="1:5" x14ac:dyDescent="0.2">
      <c r="A13" s="24" t="s">
        <v>235</v>
      </c>
      <c r="B13" s="24" t="s">
        <v>72</v>
      </c>
      <c r="C13" s="25">
        <v>166476.46</v>
      </c>
      <c r="D13" s="19">
        <v>551773.51</v>
      </c>
      <c r="E13" s="36">
        <f t="shared" si="0"/>
        <v>-385297.05000000005</v>
      </c>
    </row>
    <row r="14" spans="1:5" x14ac:dyDescent="0.2">
      <c r="A14" s="24" t="s">
        <v>1192</v>
      </c>
      <c r="B14" s="24" t="s">
        <v>1193</v>
      </c>
      <c r="C14" s="25">
        <v>33492.870000000003</v>
      </c>
      <c r="D14" s="19">
        <v>0</v>
      </c>
      <c r="E14" s="36">
        <f t="shared" si="0"/>
        <v>33492.870000000003</v>
      </c>
    </row>
    <row r="15" spans="1:5" x14ac:dyDescent="0.2">
      <c r="A15" s="24" t="s">
        <v>1194</v>
      </c>
      <c r="B15" s="24" t="s">
        <v>1195</v>
      </c>
      <c r="C15" s="25">
        <v>33492.870000000003</v>
      </c>
      <c r="D15" s="19">
        <v>0</v>
      </c>
      <c r="E15" s="36">
        <f t="shared" si="0"/>
        <v>33492.870000000003</v>
      </c>
    </row>
    <row r="16" spans="1:5" x14ac:dyDescent="0.2">
      <c r="A16" s="24" t="s">
        <v>1196</v>
      </c>
      <c r="B16" s="24" t="s">
        <v>1195</v>
      </c>
      <c r="C16" s="25">
        <v>33492.870000000003</v>
      </c>
      <c r="D16" s="19">
        <v>0</v>
      </c>
      <c r="E16" s="36">
        <f t="shared" si="0"/>
        <v>33492.870000000003</v>
      </c>
    </row>
    <row r="17" spans="1:5" x14ac:dyDescent="0.2">
      <c r="A17" s="24" t="s">
        <v>1197</v>
      </c>
      <c r="B17" s="24" t="s">
        <v>1193</v>
      </c>
      <c r="C17" s="25">
        <v>33492.870000000003</v>
      </c>
      <c r="D17" s="19">
        <v>0</v>
      </c>
      <c r="E17" s="36">
        <f t="shared" si="0"/>
        <v>33492.870000000003</v>
      </c>
    </row>
    <row r="18" spans="1:5" x14ac:dyDescent="0.2">
      <c r="A18" s="24" t="s">
        <v>2762</v>
      </c>
      <c r="B18" s="24" t="s">
        <v>2763</v>
      </c>
      <c r="C18" s="25">
        <v>132983.59</v>
      </c>
      <c r="D18" s="19">
        <v>551773.51</v>
      </c>
      <c r="E18" s="36">
        <f t="shared" si="0"/>
        <v>-418789.92000000004</v>
      </c>
    </row>
    <row r="19" spans="1:5" x14ac:dyDescent="0.2">
      <c r="A19" s="24" t="s">
        <v>2764</v>
      </c>
      <c r="B19" s="24" t="s">
        <v>2763</v>
      </c>
      <c r="C19" s="25">
        <v>132983.59</v>
      </c>
      <c r="D19" s="19">
        <v>551773.51</v>
      </c>
      <c r="E19" s="36">
        <f t="shared" si="0"/>
        <v>-418789.92000000004</v>
      </c>
    </row>
    <row r="20" spans="1:5" x14ac:dyDescent="0.2">
      <c r="A20" s="24" t="s">
        <v>2765</v>
      </c>
      <c r="B20" s="24" t="s">
        <v>2763</v>
      </c>
      <c r="C20" s="25">
        <v>132983.59</v>
      </c>
      <c r="D20" s="19">
        <v>551773.51</v>
      </c>
      <c r="E20" s="36">
        <f t="shared" si="0"/>
        <v>-418789.92000000004</v>
      </c>
    </row>
    <row r="21" spans="1:5" x14ac:dyDescent="0.2">
      <c r="A21" s="24" t="s">
        <v>2766</v>
      </c>
      <c r="B21" s="24" t="s">
        <v>2763</v>
      </c>
      <c r="C21" s="25">
        <v>132983.59</v>
      </c>
      <c r="D21" s="19">
        <v>551773.51</v>
      </c>
      <c r="E21" s="36">
        <f t="shared" si="0"/>
        <v>-418789.92000000004</v>
      </c>
    </row>
    <row r="22" spans="1:5" x14ac:dyDescent="0.2">
      <c r="A22" s="24" t="s">
        <v>236</v>
      </c>
      <c r="B22" s="24" t="s">
        <v>3426</v>
      </c>
      <c r="C22" s="25">
        <v>4084.49</v>
      </c>
      <c r="D22" s="19">
        <v>4084.49</v>
      </c>
      <c r="E22" s="36">
        <f t="shared" si="0"/>
        <v>0</v>
      </c>
    </row>
    <row r="23" spans="1:5" x14ac:dyDescent="0.2">
      <c r="A23" s="24" t="s">
        <v>237</v>
      </c>
      <c r="B23" s="24" t="s">
        <v>72</v>
      </c>
      <c r="C23" s="25">
        <v>4084.49</v>
      </c>
      <c r="D23" s="19">
        <v>4084.49</v>
      </c>
      <c r="E23" s="36">
        <f t="shared" si="0"/>
        <v>0</v>
      </c>
    </row>
    <row r="24" spans="1:5" x14ac:dyDescent="0.2">
      <c r="A24" s="24" t="s">
        <v>1198</v>
      </c>
      <c r="B24" s="24" t="s">
        <v>1199</v>
      </c>
      <c r="C24" s="25">
        <v>4084.49</v>
      </c>
      <c r="D24" s="19">
        <v>4084.49</v>
      </c>
      <c r="E24" s="36">
        <f t="shared" si="0"/>
        <v>0</v>
      </c>
    </row>
    <row r="25" spans="1:5" x14ac:dyDescent="0.2">
      <c r="A25" s="24" t="s">
        <v>1200</v>
      </c>
      <c r="B25" s="24" t="s">
        <v>1201</v>
      </c>
      <c r="C25" s="25">
        <v>4084.49</v>
      </c>
      <c r="D25" s="19">
        <v>4084.49</v>
      </c>
      <c r="E25" s="36">
        <f t="shared" si="0"/>
        <v>0</v>
      </c>
    </row>
    <row r="26" spans="1:5" x14ac:dyDescent="0.2">
      <c r="A26" s="24" t="s">
        <v>1202</v>
      </c>
      <c r="B26" s="24" t="s">
        <v>1203</v>
      </c>
      <c r="C26" s="25">
        <v>4084.49</v>
      </c>
      <c r="D26" s="19">
        <v>4084.49</v>
      </c>
      <c r="E26" s="36">
        <f t="shared" si="0"/>
        <v>0</v>
      </c>
    </row>
    <row r="27" spans="1:5" x14ac:dyDescent="0.2">
      <c r="A27" s="24" t="s">
        <v>1204</v>
      </c>
      <c r="B27" s="24" t="s">
        <v>1203</v>
      </c>
      <c r="C27" s="25">
        <v>4084.49</v>
      </c>
      <c r="D27" s="19">
        <v>4084.49</v>
      </c>
      <c r="E27" s="36">
        <f t="shared" si="0"/>
        <v>0</v>
      </c>
    </row>
    <row r="28" spans="1:5" x14ac:dyDescent="0.2">
      <c r="A28" s="24" t="s">
        <v>238</v>
      </c>
      <c r="B28" s="24" t="s">
        <v>239</v>
      </c>
      <c r="C28" s="25">
        <v>515511.17</v>
      </c>
      <c r="D28" s="19">
        <v>528076.72</v>
      </c>
      <c r="E28" s="36">
        <f t="shared" si="0"/>
        <v>-12565.549999999988</v>
      </c>
    </row>
    <row r="29" spans="1:5" x14ac:dyDescent="0.2">
      <c r="A29" s="24" t="s">
        <v>240</v>
      </c>
      <c r="B29" s="24" t="s">
        <v>72</v>
      </c>
      <c r="C29" s="25">
        <v>515511.17</v>
      </c>
      <c r="D29" s="19">
        <v>528076.72</v>
      </c>
      <c r="E29" s="36">
        <f t="shared" si="0"/>
        <v>-12565.549999999988</v>
      </c>
    </row>
    <row r="30" spans="1:5" x14ac:dyDescent="0.2">
      <c r="A30" s="24" t="s">
        <v>1205</v>
      </c>
      <c r="B30" s="24" t="s">
        <v>239</v>
      </c>
      <c r="C30" s="25">
        <v>515511.17</v>
      </c>
      <c r="D30" s="19">
        <v>528076.72</v>
      </c>
      <c r="E30" s="36">
        <f t="shared" si="0"/>
        <v>-12565.549999999988</v>
      </c>
    </row>
    <row r="31" spans="1:5" x14ac:dyDescent="0.2">
      <c r="A31" s="24" t="s">
        <v>1206</v>
      </c>
      <c r="B31" s="24" t="s">
        <v>239</v>
      </c>
      <c r="C31" s="25">
        <v>515511.17</v>
      </c>
      <c r="D31" s="19">
        <v>528076.72</v>
      </c>
      <c r="E31" s="36">
        <f t="shared" si="0"/>
        <v>-12565.549999999988</v>
      </c>
    </row>
    <row r="32" spans="1:5" x14ac:dyDescent="0.2">
      <c r="A32" s="24" t="s">
        <v>1207</v>
      </c>
      <c r="B32" s="24" t="s">
        <v>239</v>
      </c>
      <c r="C32" s="25">
        <v>515511.17</v>
      </c>
      <c r="D32" s="19">
        <v>528076.72</v>
      </c>
      <c r="E32" s="36">
        <f t="shared" si="0"/>
        <v>-12565.549999999988</v>
      </c>
    </row>
    <row r="33" spans="1:5" x14ac:dyDescent="0.2">
      <c r="A33" s="24" t="s">
        <v>1208</v>
      </c>
      <c r="B33" s="24" t="s">
        <v>1209</v>
      </c>
      <c r="C33" s="25">
        <v>4007.97</v>
      </c>
      <c r="D33" s="19">
        <v>16197.83</v>
      </c>
      <c r="E33" s="36">
        <f t="shared" si="0"/>
        <v>-12189.86</v>
      </c>
    </row>
    <row r="34" spans="1:5" x14ac:dyDescent="0.2">
      <c r="A34" s="24" t="s">
        <v>1210</v>
      </c>
      <c r="B34" s="24" t="s">
        <v>1211</v>
      </c>
      <c r="C34" s="25">
        <v>502896.43</v>
      </c>
      <c r="D34" s="19">
        <v>510678.89</v>
      </c>
      <c r="E34" s="36">
        <f t="shared" si="0"/>
        <v>-7782.460000000021</v>
      </c>
    </row>
    <row r="35" spans="1:5" x14ac:dyDescent="0.2">
      <c r="A35" s="24" t="s">
        <v>1212</v>
      </c>
      <c r="B35" s="24" t="s">
        <v>1213</v>
      </c>
      <c r="C35" s="25">
        <v>8606.77</v>
      </c>
      <c r="D35" s="19">
        <v>1200</v>
      </c>
      <c r="E35" s="36">
        <f t="shared" si="0"/>
        <v>7406.77</v>
      </c>
    </row>
    <row r="36" spans="1:5" x14ac:dyDescent="0.2">
      <c r="A36" s="24" t="s">
        <v>3338</v>
      </c>
      <c r="B36" s="24" t="s">
        <v>254</v>
      </c>
      <c r="C36" s="25">
        <v>356801.92</v>
      </c>
      <c r="D36" s="19">
        <v>356801.92</v>
      </c>
      <c r="E36" s="36">
        <f t="shared" si="0"/>
        <v>0</v>
      </c>
    </row>
    <row r="37" spans="1:5" x14ac:dyDescent="0.2">
      <c r="A37" s="24" t="s">
        <v>3339</v>
      </c>
      <c r="B37" s="24" t="s">
        <v>254</v>
      </c>
      <c r="C37" s="25">
        <v>356801.92</v>
      </c>
      <c r="D37" s="19">
        <v>356801.92</v>
      </c>
      <c r="E37" s="36">
        <f t="shared" si="0"/>
        <v>0</v>
      </c>
    </row>
    <row r="38" spans="1:5" x14ac:dyDescent="0.2">
      <c r="A38" s="24" t="s">
        <v>3340</v>
      </c>
      <c r="B38" s="24" t="s">
        <v>72</v>
      </c>
      <c r="C38" s="25">
        <v>356801.92</v>
      </c>
      <c r="D38" s="19">
        <v>356801.92</v>
      </c>
      <c r="E38" s="36">
        <f t="shared" si="0"/>
        <v>0</v>
      </c>
    </row>
    <row r="39" spans="1:5" x14ac:dyDescent="0.2">
      <c r="A39" s="24" t="s">
        <v>3341</v>
      </c>
      <c r="B39" s="24" t="s">
        <v>254</v>
      </c>
      <c r="C39" s="25">
        <v>356801.92</v>
      </c>
      <c r="D39" s="19">
        <v>356801.92</v>
      </c>
      <c r="E39" s="36">
        <f t="shared" si="0"/>
        <v>0</v>
      </c>
    </row>
    <row r="40" spans="1:5" x14ac:dyDescent="0.2">
      <c r="A40" s="24" t="s">
        <v>3342</v>
      </c>
      <c r="B40" s="24" t="s">
        <v>254</v>
      </c>
      <c r="C40" s="25">
        <v>356801.92</v>
      </c>
      <c r="D40" s="19">
        <v>356801.92</v>
      </c>
      <c r="E40" s="36">
        <f t="shared" si="0"/>
        <v>0</v>
      </c>
    </row>
    <row r="41" spans="1:5" x14ac:dyDescent="0.2">
      <c r="A41" s="24" t="s">
        <v>3343</v>
      </c>
      <c r="B41" s="24" t="s">
        <v>254</v>
      </c>
      <c r="C41" s="25">
        <v>356801.92</v>
      </c>
      <c r="D41" s="19">
        <v>356801.92</v>
      </c>
      <c r="E41" s="36">
        <f t="shared" si="0"/>
        <v>0</v>
      </c>
    </row>
    <row r="42" spans="1:5" x14ac:dyDescent="0.2">
      <c r="A42" s="24" t="s">
        <v>3344</v>
      </c>
      <c r="B42" s="24" t="s">
        <v>254</v>
      </c>
      <c r="C42" s="25">
        <v>356801.92</v>
      </c>
      <c r="D42" s="19">
        <v>356801.92</v>
      </c>
      <c r="E42" s="36">
        <f t="shared" si="0"/>
        <v>0</v>
      </c>
    </row>
    <row r="43" spans="1:5" ht="25.5" x14ac:dyDescent="0.2">
      <c r="A43" s="24" t="s">
        <v>3382</v>
      </c>
      <c r="B43" s="24" t="s">
        <v>3383</v>
      </c>
      <c r="C43" s="25">
        <v>48757.93</v>
      </c>
      <c r="D43" s="19">
        <v>26594</v>
      </c>
      <c r="E43" s="36">
        <f t="shared" si="0"/>
        <v>22163.93</v>
      </c>
    </row>
    <row r="44" spans="1:5" ht="25.5" x14ac:dyDescent="0.2">
      <c r="A44" s="24" t="s">
        <v>3384</v>
      </c>
      <c r="B44" s="24" t="s">
        <v>3427</v>
      </c>
      <c r="C44" s="25">
        <v>48757.93</v>
      </c>
      <c r="D44" s="19">
        <v>26594</v>
      </c>
      <c r="E44" s="36">
        <f t="shared" si="0"/>
        <v>22163.93</v>
      </c>
    </row>
    <row r="45" spans="1:5" ht="25.5" x14ac:dyDescent="0.2">
      <c r="A45" s="24" t="s">
        <v>3385</v>
      </c>
      <c r="B45" s="24" t="s">
        <v>3427</v>
      </c>
      <c r="C45" s="25">
        <v>48757.93</v>
      </c>
      <c r="D45" s="19">
        <v>26594</v>
      </c>
      <c r="E45" s="36">
        <f t="shared" si="0"/>
        <v>22163.93</v>
      </c>
    </row>
    <row r="46" spans="1:5" ht="25.5" x14ac:dyDescent="0.2">
      <c r="A46" s="24" t="s">
        <v>3386</v>
      </c>
      <c r="B46" s="24" t="s">
        <v>3427</v>
      </c>
      <c r="C46" s="25">
        <v>48757.93</v>
      </c>
      <c r="D46" s="19">
        <v>26594</v>
      </c>
      <c r="E46" s="36">
        <f t="shared" si="0"/>
        <v>22163.93</v>
      </c>
    </row>
    <row r="47" spans="1:5" ht="25.5" x14ac:dyDescent="0.2">
      <c r="A47" s="24" t="s">
        <v>3387</v>
      </c>
      <c r="B47" s="24" t="s">
        <v>3427</v>
      </c>
      <c r="C47" s="25">
        <v>48757.93</v>
      </c>
      <c r="D47" s="19">
        <v>26594</v>
      </c>
      <c r="E47" s="36">
        <f t="shared" si="0"/>
        <v>22163.93</v>
      </c>
    </row>
    <row r="48" spans="1:5" ht="25.5" x14ac:dyDescent="0.2">
      <c r="A48" s="24" t="s">
        <v>3388</v>
      </c>
      <c r="B48" s="24" t="s">
        <v>3427</v>
      </c>
      <c r="C48" s="25">
        <v>48757.93</v>
      </c>
      <c r="D48" s="19">
        <v>26594</v>
      </c>
      <c r="E48" s="36">
        <f t="shared" si="0"/>
        <v>22163.93</v>
      </c>
    </row>
    <row r="49" spans="1:5" ht="25.5" x14ac:dyDescent="0.2">
      <c r="A49" s="24" t="s">
        <v>3389</v>
      </c>
      <c r="B49" s="24" t="s">
        <v>3427</v>
      </c>
      <c r="C49" s="25">
        <v>48757.93</v>
      </c>
      <c r="D49" s="19">
        <v>26594</v>
      </c>
      <c r="E49" s="36">
        <f t="shared" si="0"/>
        <v>22163.93</v>
      </c>
    </row>
    <row r="50" spans="1:5" x14ac:dyDescent="0.2">
      <c r="A50" s="24" t="s">
        <v>241</v>
      </c>
      <c r="B50" s="24" t="s">
        <v>115</v>
      </c>
      <c r="C50" s="25">
        <v>4756342.4800000004</v>
      </c>
      <c r="D50" s="19">
        <v>6966788.2199999997</v>
      </c>
      <c r="E50" s="36">
        <f t="shared" si="0"/>
        <v>-2210445.7399999993</v>
      </c>
    </row>
    <row r="51" spans="1:5" x14ac:dyDescent="0.2">
      <c r="A51" s="24" t="s">
        <v>242</v>
      </c>
      <c r="B51" s="24" t="s">
        <v>243</v>
      </c>
      <c r="C51" s="25">
        <v>36878.65</v>
      </c>
      <c r="D51" s="19">
        <v>35657.599999999999</v>
      </c>
      <c r="E51" s="36">
        <f t="shared" si="0"/>
        <v>1221.0500000000029</v>
      </c>
    </row>
    <row r="52" spans="1:5" x14ac:dyDescent="0.2">
      <c r="A52" s="24" t="s">
        <v>244</v>
      </c>
      <c r="B52" s="24" t="s">
        <v>72</v>
      </c>
      <c r="C52" s="25">
        <v>36878.65</v>
      </c>
      <c r="D52" s="19">
        <v>35657.599999999999</v>
      </c>
      <c r="E52" s="36">
        <f t="shared" si="0"/>
        <v>1221.0500000000029</v>
      </c>
    </row>
    <row r="53" spans="1:5" x14ac:dyDescent="0.2">
      <c r="A53" s="24" t="s">
        <v>1214</v>
      </c>
      <c r="B53" s="24" t="s">
        <v>607</v>
      </c>
      <c r="C53" s="25">
        <v>36878.65</v>
      </c>
      <c r="D53" s="19">
        <v>35657.599999999999</v>
      </c>
      <c r="E53" s="36">
        <f t="shared" si="0"/>
        <v>1221.0500000000029</v>
      </c>
    </row>
    <row r="54" spans="1:5" x14ac:dyDescent="0.2">
      <c r="A54" s="24" t="s">
        <v>1215</v>
      </c>
      <c r="B54" s="24" t="s">
        <v>607</v>
      </c>
      <c r="C54" s="25">
        <v>36878.65</v>
      </c>
      <c r="D54" s="19">
        <v>35657.599999999999</v>
      </c>
      <c r="E54" s="36">
        <f t="shared" si="0"/>
        <v>1221.0500000000029</v>
      </c>
    </row>
    <row r="55" spans="1:5" x14ac:dyDescent="0.2">
      <c r="A55" s="24" t="s">
        <v>1216</v>
      </c>
      <c r="B55" s="24" t="s">
        <v>607</v>
      </c>
      <c r="C55" s="25">
        <v>36878.65</v>
      </c>
      <c r="D55" s="19">
        <v>35657.599999999999</v>
      </c>
      <c r="E55" s="36">
        <f t="shared" si="0"/>
        <v>1221.0500000000029</v>
      </c>
    </row>
    <row r="56" spans="1:5" x14ac:dyDescent="0.2">
      <c r="A56" s="24" t="s">
        <v>1217</v>
      </c>
      <c r="B56" s="24" t="s">
        <v>607</v>
      </c>
      <c r="C56" s="25">
        <v>36878.65</v>
      </c>
      <c r="D56" s="19">
        <v>35657.599999999999</v>
      </c>
      <c r="E56" s="36">
        <f t="shared" si="0"/>
        <v>1221.0500000000029</v>
      </c>
    </row>
    <row r="57" spans="1:5" x14ac:dyDescent="0.2">
      <c r="A57" s="24" t="s">
        <v>245</v>
      </c>
      <c r="B57" s="24" t="s">
        <v>3428</v>
      </c>
      <c r="C57" s="25">
        <v>3878.81</v>
      </c>
      <c r="D57" s="19">
        <v>0</v>
      </c>
      <c r="E57" s="36">
        <f t="shared" si="0"/>
        <v>3878.81</v>
      </c>
    </row>
    <row r="58" spans="1:5" x14ac:dyDescent="0.2">
      <c r="A58" s="24" t="s">
        <v>246</v>
      </c>
      <c r="B58" s="24" t="s">
        <v>72</v>
      </c>
      <c r="C58" s="25">
        <v>3878.81</v>
      </c>
      <c r="D58" s="19">
        <v>0</v>
      </c>
      <c r="E58" s="36">
        <f t="shared" si="0"/>
        <v>3878.81</v>
      </c>
    </row>
    <row r="59" spans="1:5" x14ac:dyDescent="0.2">
      <c r="A59" s="24" t="s">
        <v>1218</v>
      </c>
      <c r="B59" s="24" t="s">
        <v>1219</v>
      </c>
      <c r="C59" s="25">
        <v>3878.81</v>
      </c>
      <c r="D59" s="19">
        <v>0</v>
      </c>
      <c r="E59" s="36">
        <f t="shared" si="0"/>
        <v>3878.81</v>
      </c>
    </row>
    <row r="60" spans="1:5" x14ac:dyDescent="0.2">
      <c r="A60" s="24" t="s">
        <v>1220</v>
      </c>
      <c r="B60" s="24" t="s">
        <v>1219</v>
      </c>
      <c r="C60" s="25">
        <v>3878.81</v>
      </c>
      <c r="D60" s="19">
        <v>0</v>
      </c>
      <c r="E60" s="36">
        <f t="shared" si="0"/>
        <v>3878.81</v>
      </c>
    </row>
    <row r="61" spans="1:5" x14ac:dyDescent="0.2">
      <c r="A61" s="24" t="s">
        <v>1221</v>
      </c>
      <c r="B61" s="24" t="s">
        <v>1219</v>
      </c>
      <c r="C61" s="25">
        <v>3878.81</v>
      </c>
      <c r="D61" s="19">
        <v>0</v>
      </c>
      <c r="E61" s="36">
        <f t="shared" si="0"/>
        <v>3878.81</v>
      </c>
    </row>
    <row r="62" spans="1:5" x14ac:dyDescent="0.2">
      <c r="A62" s="24" t="s">
        <v>1222</v>
      </c>
      <c r="B62" s="24" t="s">
        <v>1223</v>
      </c>
      <c r="C62" s="25">
        <v>3878.81</v>
      </c>
      <c r="D62" s="19">
        <v>0</v>
      </c>
      <c r="E62" s="36">
        <f t="shared" si="0"/>
        <v>3878.81</v>
      </c>
    </row>
    <row r="63" spans="1:5" x14ac:dyDescent="0.2">
      <c r="A63" s="24" t="s">
        <v>247</v>
      </c>
      <c r="B63" s="24" t="s">
        <v>115</v>
      </c>
      <c r="C63" s="25">
        <v>4715585.0199999996</v>
      </c>
      <c r="D63" s="19">
        <v>6931130.6200000001</v>
      </c>
      <c r="E63" s="36">
        <f t="shared" si="0"/>
        <v>-2215545.6000000006</v>
      </c>
    </row>
    <row r="64" spans="1:5" x14ac:dyDescent="0.2">
      <c r="A64" s="24" t="s">
        <v>248</v>
      </c>
      <c r="B64" s="24" t="s">
        <v>72</v>
      </c>
      <c r="C64" s="25">
        <v>4715585.0199999996</v>
      </c>
      <c r="D64" s="19">
        <v>6931130.6200000001</v>
      </c>
      <c r="E64" s="36">
        <f t="shared" si="0"/>
        <v>-2215545.6000000006</v>
      </c>
    </row>
    <row r="65" spans="1:5" ht="25.5" x14ac:dyDescent="0.2">
      <c r="A65" s="24" t="s">
        <v>1224</v>
      </c>
      <c r="B65" s="24" t="s">
        <v>3429</v>
      </c>
      <c r="C65" s="25">
        <v>0</v>
      </c>
      <c r="D65" s="19">
        <v>0</v>
      </c>
      <c r="E65" s="36">
        <f t="shared" si="0"/>
        <v>0</v>
      </c>
    </row>
    <row r="66" spans="1:5" x14ac:dyDescent="0.2">
      <c r="A66" s="24" t="s">
        <v>1225</v>
      </c>
      <c r="B66" s="24" t="s">
        <v>1226</v>
      </c>
      <c r="C66" s="25">
        <v>0</v>
      </c>
      <c r="D66" s="19">
        <v>0</v>
      </c>
      <c r="E66" s="36">
        <f t="shared" si="0"/>
        <v>0</v>
      </c>
    </row>
    <row r="67" spans="1:5" x14ac:dyDescent="0.2">
      <c r="A67" s="24" t="s">
        <v>1227</v>
      </c>
      <c r="B67" s="24" t="s">
        <v>675</v>
      </c>
      <c r="C67" s="25">
        <v>0</v>
      </c>
      <c r="D67" s="19">
        <v>0</v>
      </c>
      <c r="E67" s="36">
        <f t="shared" si="0"/>
        <v>0</v>
      </c>
    </row>
    <row r="68" spans="1:5" x14ac:dyDescent="0.2">
      <c r="A68" s="24" t="s">
        <v>1228</v>
      </c>
      <c r="B68" s="24" t="s">
        <v>677</v>
      </c>
      <c r="C68" s="25">
        <v>0</v>
      </c>
      <c r="D68" s="19">
        <v>0</v>
      </c>
      <c r="E68" s="36">
        <f t="shared" ref="E68:E131" si="1">+C68-D68</f>
        <v>0</v>
      </c>
    </row>
    <row r="69" spans="1:5" x14ac:dyDescent="0.2">
      <c r="A69" s="24" t="s">
        <v>1229</v>
      </c>
      <c r="B69" s="24" t="s">
        <v>88</v>
      </c>
      <c r="C69" s="25">
        <v>0</v>
      </c>
      <c r="D69" s="19">
        <v>0</v>
      </c>
      <c r="E69" s="36">
        <f t="shared" si="1"/>
        <v>0</v>
      </c>
    </row>
    <row r="70" spans="1:5" x14ac:dyDescent="0.2">
      <c r="A70" s="24" t="s">
        <v>1230</v>
      </c>
      <c r="B70" s="24" t="s">
        <v>1231</v>
      </c>
      <c r="C70" s="25">
        <v>0</v>
      </c>
      <c r="D70" s="19">
        <v>0</v>
      </c>
      <c r="E70" s="36">
        <f t="shared" si="1"/>
        <v>0</v>
      </c>
    </row>
    <row r="71" spans="1:5" x14ac:dyDescent="0.2">
      <c r="A71" s="24" t="s">
        <v>1232</v>
      </c>
      <c r="B71" s="24" t="s">
        <v>1233</v>
      </c>
      <c r="C71" s="25">
        <v>0</v>
      </c>
      <c r="D71" s="19">
        <v>0</v>
      </c>
      <c r="E71" s="36">
        <f t="shared" si="1"/>
        <v>0</v>
      </c>
    </row>
    <row r="72" spans="1:5" x14ac:dyDescent="0.2">
      <c r="A72" s="24" t="s">
        <v>2739</v>
      </c>
      <c r="B72" s="24" t="s">
        <v>2740</v>
      </c>
      <c r="C72" s="25">
        <v>0</v>
      </c>
      <c r="D72" s="19">
        <v>0</v>
      </c>
      <c r="E72" s="36">
        <f t="shared" si="1"/>
        <v>0</v>
      </c>
    </row>
    <row r="73" spans="1:5" x14ac:dyDescent="0.2">
      <c r="A73" s="24" t="s">
        <v>2741</v>
      </c>
      <c r="B73" s="24" t="s">
        <v>2742</v>
      </c>
      <c r="C73" s="25">
        <v>0</v>
      </c>
      <c r="D73" s="19">
        <v>0</v>
      </c>
      <c r="E73" s="36">
        <f t="shared" si="1"/>
        <v>0</v>
      </c>
    </row>
    <row r="74" spans="1:5" x14ac:dyDescent="0.2">
      <c r="A74" s="24" t="s">
        <v>2743</v>
      </c>
      <c r="B74" s="24" t="s">
        <v>2742</v>
      </c>
      <c r="C74" s="25">
        <v>0</v>
      </c>
      <c r="D74" s="19">
        <v>0</v>
      </c>
      <c r="E74" s="36">
        <f t="shared" si="1"/>
        <v>0</v>
      </c>
    </row>
    <row r="75" spans="1:5" x14ac:dyDescent="0.2">
      <c r="A75" s="24" t="s">
        <v>1234</v>
      </c>
      <c r="B75" s="24" t="s">
        <v>1235</v>
      </c>
      <c r="C75" s="25">
        <v>21113.55</v>
      </c>
      <c r="D75" s="19">
        <v>17669.32</v>
      </c>
      <c r="E75" s="36">
        <f t="shared" si="1"/>
        <v>3444.2299999999996</v>
      </c>
    </row>
    <row r="76" spans="1:5" x14ac:dyDescent="0.2">
      <c r="A76" s="24" t="s">
        <v>1236</v>
      </c>
      <c r="B76" s="24" t="s">
        <v>1226</v>
      </c>
      <c r="C76" s="25">
        <v>0</v>
      </c>
      <c r="D76" s="19">
        <v>0</v>
      </c>
      <c r="E76" s="36">
        <f t="shared" si="1"/>
        <v>0</v>
      </c>
    </row>
    <row r="77" spans="1:5" x14ac:dyDescent="0.2">
      <c r="A77" s="24" t="s">
        <v>1237</v>
      </c>
      <c r="B77" s="24" t="s">
        <v>643</v>
      </c>
      <c r="C77" s="25">
        <v>0</v>
      </c>
      <c r="D77" s="19">
        <v>0</v>
      </c>
      <c r="E77" s="36">
        <f t="shared" si="1"/>
        <v>0</v>
      </c>
    </row>
    <row r="78" spans="1:5" x14ac:dyDescent="0.2">
      <c r="A78" s="24" t="s">
        <v>1238</v>
      </c>
      <c r="B78" s="24" t="s">
        <v>643</v>
      </c>
      <c r="C78" s="25">
        <v>0</v>
      </c>
      <c r="D78" s="19">
        <v>0</v>
      </c>
      <c r="E78" s="36">
        <f t="shared" si="1"/>
        <v>0</v>
      </c>
    </row>
    <row r="79" spans="1:5" x14ac:dyDescent="0.2">
      <c r="A79" s="24" t="s">
        <v>1239</v>
      </c>
      <c r="B79" s="24" t="s">
        <v>670</v>
      </c>
      <c r="C79" s="25">
        <v>0</v>
      </c>
      <c r="D79" s="19">
        <v>0</v>
      </c>
      <c r="E79" s="36">
        <f t="shared" si="1"/>
        <v>0</v>
      </c>
    </row>
    <row r="80" spans="1:5" ht="25.5" x14ac:dyDescent="0.2">
      <c r="A80" s="24" t="s">
        <v>1240</v>
      </c>
      <c r="B80" s="24" t="s">
        <v>672</v>
      </c>
      <c r="C80" s="25">
        <v>0</v>
      </c>
      <c r="D80" s="19">
        <v>0</v>
      </c>
      <c r="E80" s="36">
        <f t="shared" si="1"/>
        <v>0</v>
      </c>
    </row>
    <row r="81" spans="1:5" x14ac:dyDescent="0.2">
      <c r="A81" s="24" t="s">
        <v>2543</v>
      </c>
      <c r="B81" s="24" t="s">
        <v>1421</v>
      </c>
      <c r="C81" s="25">
        <v>0</v>
      </c>
      <c r="D81" s="19">
        <v>0</v>
      </c>
      <c r="E81" s="36">
        <f t="shared" si="1"/>
        <v>0</v>
      </c>
    </row>
    <row r="82" spans="1:5" x14ac:dyDescent="0.2">
      <c r="A82" s="24" t="s">
        <v>1241</v>
      </c>
      <c r="B82" s="24" t="s">
        <v>674</v>
      </c>
      <c r="C82" s="25">
        <v>0</v>
      </c>
      <c r="D82" s="19">
        <v>0</v>
      </c>
      <c r="E82" s="36">
        <f t="shared" si="1"/>
        <v>0</v>
      </c>
    </row>
    <row r="83" spans="1:5" x14ac:dyDescent="0.2">
      <c r="A83" s="24" t="s">
        <v>1242</v>
      </c>
      <c r="B83" s="24" t="s">
        <v>675</v>
      </c>
      <c r="C83" s="25">
        <v>0</v>
      </c>
      <c r="D83" s="19">
        <v>0</v>
      </c>
      <c r="E83" s="36">
        <f t="shared" si="1"/>
        <v>0</v>
      </c>
    </row>
    <row r="84" spans="1:5" x14ac:dyDescent="0.2">
      <c r="A84" s="24" t="s">
        <v>1243</v>
      </c>
      <c r="B84" s="24" t="s">
        <v>677</v>
      </c>
      <c r="C84" s="25">
        <v>0</v>
      </c>
      <c r="D84" s="19">
        <v>0</v>
      </c>
      <c r="E84" s="36">
        <f t="shared" si="1"/>
        <v>0</v>
      </c>
    </row>
    <row r="85" spans="1:5" x14ac:dyDescent="0.2">
      <c r="A85" s="24" t="s">
        <v>1244</v>
      </c>
      <c r="B85" s="24" t="s">
        <v>680</v>
      </c>
      <c r="C85" s="25">
        <v>0</v>
      </c>
      <c r="D85" s="19">
        <v>0</v>
      </c>
      <c r="E85" s="36">
        <f t="shared" si="1"/>
        <v>0</v>
      </c>
    </row>
    <row r="86" spans="1:5" x14ac:dyDescent="0.2">
      <c r="A86" s="24" t="s">
        <v>1245</v>
      </c>
      <c r="B86" s="24" t="s">
        <v>680</v>
      </c>
      <c r="C86" s="25">
        <v>0</v>
      </c>
      <c r="D86" s="19">
        <v>0</v>
      </c>
      <c r="E86" s="36">
        <f t="shared" si="1"/>
        <v>0</v>
      </c>
    </row>
    <row r="87" spans="1:5" x14ac:dyDescent="0.2">
      <c r="A87" s="24" t="s">
        <v>1246</v>
      </c>
      <c r="B87" s="24" t="s">
        <v>1071</v>
      </c>
      <c r="C87" s="25">
        <v>0</v>
      </c>
      <c r="D87" s="19">
        <v>0</v>
      </c>
      <c r="E87" s="36">
        <f t="shared" si="1"/>
        <v>0</v>
      </c>
    </row>
    <row r="88" spans="1:5" x14ac:dyDescent="0.2">
      <c r="A88" s="24" t="s">
        <v>1247</v>
      </c>
      <c r="B88" s="24" t="s">
        <v>1071</v>
      </c>
      <c r="C88" s="25">
        <v>0</v>
      </c>
      <c r="D88" s="19">
        <v>0</v>
      </c>
      <c r="E88" s="36">
        <f t="shared" si="1"/>
        <v>0</v>
      </c>
    </row>
    <row r="89" spans="1:5" x14ac:dyDescent="0.2">
      <c r="A89" s="24" t="s">
        <v>1248</v>
      </c>
      <c r="B89" s="24" t="s">
        <v>1249</v>
      </c>
      <c r="C89" s="25">
        <v>17338.57</v>
      </c>
      <c r="D89" s="19">
        <v>17521.48</v>
      </c>
      <c r="E89" s="36">
        <f t="shared" si="1"/>
        <v>-182.90999999999985</v>
      </c>
    </row>
    <row r="90" spans="1:5" x14ac:dyDescent="0.2">
      <c r="A90" s="24" t="s">
        <v>1250</v>
      </c>
      <c r="B90" s="24" t="s">
        <v>1251</v>
      </c>
      <c r="C90" s="25">
        <v>17338.57</v>
      </c>
      <c r="D90" s="19">
        <v>17521.48</v>
      </c>
      <c r="E90" s="36">
        <f t="shared" si="1"/>
        <v>-182.90999999999985</v>
      </c>
    </row>
    <row r="91" spans="1:5" x14ac:dyDescent="0.2">
      <c r="A91" s="24" t="s">
        <v>1252</v>
      </c>
      <c r="B91" s="24" t="s">
        <v>1069</v>
      </c>
      <c r="C91" s="25">
        <v>17338.57</v>
      </c>
      <c r="D91" s="19">
        <v>17521.48</v>
      </c>
      <c r="E91" s="36">
        <f t="shared" si="1"/>
        <v>-182.90999999999985</v>
      </c>
    </row>
    <row r="92" spans="1:5" ht="25.5" x14ac:dyDescent="0.2">
      <c r="A92" s="24" t="s">
        <v>3430</v>
      </c>
      <c r="B92" s="24" t="s">
        <v>2841</v>
      </c>
      <c r="C92" s="25">
        <v>3391.05</v>
      </c>
      <c r="D92" s="19" t="e">
        <v>#N/A</v>
      </c>
      <c r="E92" s="36" t="e">
        <f t="shared" si="1"/>
        <v>#N/A</v>
      </c>
    </row>
    <row r="93" spans="1:5" ht="25.5" x14ac:dyDescent="0.2">
      <c r="A93" s="24" t="s">
        <v>3431</v>
      </c>
      <c r="B93" s="24" t="s">
        <v>2841</v>
      </c>
      <c r="C93" s="25">
        <v>3391.05</v>
      </c>
      <c r="D93" s="19" t="e">
        <v>#N/A</v>
      </c>
      <c r="E93" s="36" t="e">
        <f t="shared" si="1"/>
        <v>#N/A</v>
      </c>
    </row>
    <row r="94" spans="1:5" ht="25.5" x14ac:dyDescent="0.2">
      <c r="A94" s="24" t="s">
        <v>3432</v>
      </c>
      <c r="B94" s="24" t="s">
        <v>2841</v>
      </c>
      <c r="C94" s="25">
        <v>3391.05</v>
      </c>
      <c r="D94" s="19" t="e">
        <v>#N/A</v>
      </c>
      <c r="E94" s="36" t="e">
        <f t="shared" si="1"/>
        <v>#N/A</v>
      </c>
    </row>
    <row r="95" spans="1:5" x14ac:dyDescent="0.2">
      <c r="A95" s="24" t="s">
        <v>2950</v>
      </c>
      <c r="B95" s="24" t="s">
        <v>2951</v>
      </c>
      <c r="C95" s="25">
        <v>0</v>
      </c>
      <c r="D95" s="19">
        <v>0</v>
      </c>
      <c r="E95" s="36">
        <f t="shared" si="1"/>
        <v>0</v>
      </c>
    </row>
    <row r="96" spans="1:5" ht="25.5" x14ac:dyDescent="0.2">
      <c r="A96" s="24" t="s">
        <v>2952</v>
      </c>
      <c r="B96" s="24" t="s">
        <v>3433</v>
      </c>
      <c r="C96" s="25">
        <v>0</v>
      </c>
      <c r="D96" s="19">
        <v>0</v>
      </c>
      <c r="E96" s="36">
        <f t="shared" si="1"/>
        <v>0</v>
      </c>
    </row>
    <row r="97" spans="1:5" x14ac:dyDescent="0.2">
      <c r="A97" s="24" t="s">
        <v>2953</v>
      </c>
      <c r="B97" s="24" t="s">
        <v>670</v>
      </c>
      <c r="C97" s="25">
        <v>0</v>
      </c>
      <c r="D97" s="19">
        <v>0</v>
      </c>
      <c r="E97" s="36">
        <f t="shared" si="1"/>
        <v>0</v>
      </c>
    </row>
    <row r="98" spans="1:5" x14ac:dyDescent="0.2">
      <c r="A98" s="24" t="s">
        <v>2844</v>
      </c>
      <c r="B98" s="24" t="s">
        <v>2845</v>
      </c>
      <c r="C98" s="25">
        <v>1110.54</v>
      </c>
      <c r="D98" s="19">
        <v>147.84</v>
      </c>
      <c r="E98" s="36">
        <f t="shared" si="1"/>
        <v>962.69999999999993</v>
      </c>
    </row>
    <row r="99" spans="1:5" x14ac:dyDescent="0.2">
      <c r="A99" s="24" t="s">
        <v>2846</v>
      </c>
      <c r="B99" s="24" t="s">
        <v>2847</v>
      </c>
      <c r="C99" s="25">
        <v>1110.54</v>
      </c>
      <c r="D99" s="19">
        <v>147.84</v>
      </c>
      <c r="E99" s="36">
        <f t="shared" si="1"/>
        <v>962.69999999999993</v>
      </c>
    </row>
    <row r="100" spans="1:5" ht="25.5" x14ac:dyDescent="0.2">
      <c r="A100" s="24" t="s">
        <v>2848</v>
      </c>
      <c r="B100" s="24" t="s">
        <v>3434</v>
      </c>
      <c r="C100" s="25">
        <v>1110.54</v>
      </c>
      <c r="D100" s="19">
        <v>147.84</v>
      </c>
      <c r="E100" s="36">
        <f t="shared" si="1"/>
        <v>962.69999999999993</v>
      </c>
    </row>
    <row r="101" spans="1:5" x14ac:dyDescent="0.2">
      <c r="A101" s="24" t="s">
        <v>1253</v>
      </c>
      <c r="B101" s="24" t="s">
        <v>1406</v>
      </c>
      <c r="C101" s="25">
        <v>-726.61</v>
      </c>
      <c r="D101" s="19">
        <v>0</v>
      </c>
      <c r="E101" s="36">
        <f t="shared" si="1"/>
        <v>-726.61</v>
      </c>
    </row>
    <row r="102" spans="1:5" x14ac:dyDescent="0.2">
      <c r="A102" s="24" t="s">
        <v>1254</v>
      </c>
      <c r="B102" s="24" t="s">
        <v>641</v>
      </c>
      <c r="C102" s="25">
        <v>-726.61</v>
      </c>
      <c r="D102" s="19">
        <v>0</v>
      </c>
      <c r="E102" s="36">
        <f t="shared" si="1"/>
        <v>-726.61</v>
      </c>
    </row>
    <row r="103" spans="1:5" x14ac:dyDescent="0.2">
      <c r="A103" s="24" t="s">
        <v>1255</v>
      </c>
      <c r="B103" s="24" t="s">
        <v>643</v>
      </c>
      <c r="C103" s="25">
        <v>-726.61</v>
      </c>
      <c r="D103" s="19">
        <v>0</v>
      </c>
      <c r="E103" s="36">
        <f t="shared" si="1"/>
        <v>-726.61</v>
      </c>
    </row>
    <row r="104" spans="1:5" x14ac:dyDescent="0.2">
      <c r="A104" s="24" t="s">
        <v>1256</v>
      </c>
      <c r="B104" s="24" t="s">
        <v>952</v>
      </c>
      <c r="C104" s="25">
        <v>49</v>
      </c>
      <c r="D104" s="19">
        <v>49</v>
      </c>
      <c r="E104" s="36">
        <f t="shared" si="1"/>
        <v>0</v>
      </c>
    </row>
    <row r="105" spans="1:5" x14ac:dyDescent="0.2">
      <c r="A105" s="24" t="s">
        <v>1257</v>
      </c>
      <c r="B105" s="24" t="s">
        <v>952</v>
      </c>
      <c r="C105" s="25">
        <v>49</v>
      </c>
      <c r="D105" s="19">
        <v>49</v>
      </c>
      <c r="E105" s="36">
        <f t="shared" si="1"/>
        <v>0</v>
      </c>
    </row>
    <row r="106" spans="1:5" x14ac:dyDescent="0.2">
      <c r="A106" s="24" t="s">
        <v>1258</v>
      </c>
      <c r="B106" s="24" t="s">
        <v>1259</v>
      </c>
      <c r="C106" s="25">
        <v>0</v>
      </c>
      <c r="D106" s="19">
        <v>0</v>
      </c>
      <c r="E106" s="36">
        <f t="shared" si="1"/>
        <v>0</v>
      </c>
    </row>
    <row r="107" spans="1:5" x14ac:dyDescent="0.2">
      <c r="A107" s="24" t="s">
        <v>1260</v>
      </c>
      <c r="B107" s="24" t="s">
        <v>956</v>
      </c>
      <c r="C107" s="25">
        <v>0</v>
      </c>
      <c r="D107" s="19">
        <v>0</v>
      </c>
      <c r="E107" s="36">
        <f t="shared" si="1"/>
        <v>0</v>
      </c>
    </row>
    <row r="108" spans="1:5" x14ac:dyDescent="0.2">
      <c r="A108" s="24" t="s">
        <v>1261</v>
      </c>
      <c r="B108" s="24" t="s">
        <v>1262</v>
      </c>
      <c r="C108" s="25">
        <v>0</v>
      </c>
      <c r="D108" s="19">
        <v>0</v>
      </c>
      <c r="E108" s="36">
        <f t="shared" si="1"/>
        <v>0</v>
      </c>
    </row>
    <row r="109" spans="1:5" x14ac:dyDescent="0.2">
      <c r="A109" s="24" t="s">
        <v>1263</v>
      </c>
      <c r="B109" s="24" t="s">
        <v>1264</v>
      </c>
      <c r="C109" s="25">
        <v>0</v>
      </c>
      <c r="D109" s="19">
        <v>0</v>
      </c>
      <c r="E109" s="36">
        <f t="shared" si="1"/>
        <v>0</v>
      </c>
    </row>
    <row r="110" spans="1:5" ht="25.5" x14ac:dyDescent="0.2">
      <c r="A110" s="24" t="s">
        <v>1265</v>
      </c>
      <c r="B110" s="24" t="s">
        <v>1266</v>
      </c>
      <c r="C110" s="25">
        <v>0</v>
      </c>
      <c r="D110" s="19">
        <v>0</v>
      </c>
      <c r="E110" s="36">
        <f t="shared" si="1"/>
        <v>0</v>
      </c>
    </row>
    <row r="111" spans="1:5" x14ac:dyDescent="0.2">
      <c r="A111" s="24" t="s">
        <v>2898</v>
      </c>
      <c r="B111" s="24" t="s">
        <v>2899</v>
      </c>
      <c r="C111" s="25">
        <v>0</v>
      </c>
      <c r="D111" s="19">
        <v>0</v>
      </c>
      <c r="E111" s="36">
        <f t="shared" si="1"/>
        <v>0</v>
      </c>
    </row>
    <row r="112" spans="1:5" x14ac:dyDescent="0.2">
      <c r="A112" s="24" t="s">
        <v>1267</v>
      </c>
      <c r="B112" s="24" t="s">
        <v>1268</v>
      </c>
      <c r="C112" s="25">
        <v>49</v>
      </c>
      <c r="D112" s="19">
        <v>49</v>
      </c>
      <c r="E112" s="36">
        <f t="shared" si="1"/>
        <v>0</v>
      </c>
    </row>
    <row r="113" spans="1:5" x14ac:dyDescent="0.2">
      <c r="A113" s="24" t="s">
        <v>1269</v>
      </c>
      <c r="B113" s="24" t="s">
        <v>1270</v>
      </c>
      <c r="C113" s="25">
        <v>49</v>
      </c>
      <c r="D113" s="19">
        <v>49</v>
      </c>
      <c r="E113" s="36">
        <f t="shared" si="1"/>
        <v>0</v>
      </c>
    </row>
    <row r="114" spans="1:5" x14ac:dyDescent="0.2">
      <c r="A114" s="24" t="s">
        <v>1271</v>
      </c>
      <c r="B114" s="24" t="s">
        <v>1272</v>
      </c>
      <c r="C114" s="25">
        <v>0</v>
      </c>
      <c r="D114" s="19">
        <v>0</v>
      </c>
      <c r="E114" s="36">
        <f t="shared" si="1"/>
        <v>0</v>
      </c>
    </row>
    <row r="115" spans="1:5" x14ac:dyDescent="0.2">
      <c r="A115" s="24" t="s">
        <v>1273</v>
      </c>
      <c r="B115" s="24" t="s">
        <v>1274</v>
      </c>
      <c r="C115" s="25">
        <v>0</v>
      </c>
      <c r="D115" s="19">
        <v>0</v>
      </c>
      <c r="E115" s="36">
        <f t="shared" si="1"/>
        <v>0</v>
      </c>
    </row>
    <row r="116" spans="1:5" x14ac:dyDescent="0.2">
      <c r="A116" s="24" t="s">
        <v>2995</v>
      </c>
      <c r="B116" s="24" t="s">
        <v>2996</v>
      </c>
      <c r="C116" s="25">
        <v>0</v>
      </c>
      <c r="D116" s="19">
        <v>0</v>
      </c>
      <c r="E116" s="36">
        <f t="shared" si="1"/>
        <v>0</v>
      </c>
    </row>
    <row r="117" spans="1:5" x14ac:dyDescent="0.2">
      <c r="A117" s="24" t="s">
        <v>1275</v>
      </c>
      <c r="B117" s="24" t="s">
        <v>1276</v>
      </c>
      <c r="C117" s="25">
        <v>0</v>
      </c>
      <c r="D117" s="19">
        <v>0</v>
      </c>
      <c r="E117" s="36">
        <f t="shared" si="1"/>
        <v>0</v>
      </c>
    </row>
    <row r="118" spans="1:5" x14ac:dyDescent="0.2">
      <c r="A118" s="24" t="s">
        <v>1277</v>
      </c>
      <c r="B118" s="24" t="s">
        <v>1278</v>
      </c>
      <c r="C118" s="25">
        <v>0</v>
      </c>
      <c r="D118" s="19">
        <v>0</v>
      </c>
      <c r="E118" s="36">
        <f t="shared" si="1"/>
        <v>0</v>
      </c>
    </row>
    <row r="119" spans="1:5" x14ac:dyDescent="0.2">
      <c r="A119" s="24" t="s">
        <v>1279</v>
      </c>
      <c r="B119" s="24" t="s">
        <v>1278</v>
      </c>
      <c r="C119" s="25">
        <v>0</v>
      </c>
      <c r="D119" s="19">
        <v>0</v>
      </c>
      <c r="E119" s="36">
        <f t="shared" si="1"/>
        <v>0</v>
      </c>
    </row>
    <row r="120" spans="1:5" x14ac:dyDescent="0.2">
      <c r="A120" s="24" t="s">
        <v>1280</v>
      </c>
      <c r="B120" s="24" t="s">
        <v>1278</v>
      </c>
      <c r="C120" s="25">
        <v>0</v>
      </c>
      <c r="D120" s="19">
        <v>0</v>
      </c>
      <c r="E120" s="36">
        <f t="shared" si="1"/>
        <v>0</v>
      </c>
    </row>
    <row r="121" spans="1:5" x14ac:dyDescent="0.2">
      <c r="A121" s="24" t="s">
        <v>1281</v>
      </c>
      <c r="B121" s="24" t="s">
        <v>1282</v>
      </c>
      <c r="C121" s="25">
        <v>42855.32</v>
      </c>
      <c r="D121" s="19">
        <v>24989.49</v>
      </c>
      <c r="E121" s="36">
        <f t="shared" si="1"/>
        <v>17865.829999999998</v>
      </c>
    </row>
    <row r="122" spans="1:5" x14ac:dyDescent="0.2">
      <c r="A122" s="24" t="s">
        <v>1283</v>
      </c>
      <c r="B122" s="24" t="s">
        <v>993</v>
      </c>
      <c r="C122" s="25">
        <v>6228.31</v>
      </c>
      <c r="D122" s="19">
        <v>6117.07</v>
      </c>
      <c r="E122" s="36">
        <f t="shared" si="1"/>
        <v>111.24000000000069</v>
      </c>
    </row>
    <row r="123" spans="1:5" x14ac:dyDescent="0.2">
      <c r="A123" s="24" t="s">
        <v>1284</v>
      </c>
      <c r="B123" s="24" t="s">
        <v>995</v>
      </c>
      <c r="C123" s="25">
        <v>6228.31</v>
      </c>
      <c r="D123" s="19">
        <v>6117.07</v>
      </c>
      <c r="E123" s="36">
        <f t="shared" si="1"/>
        <v>111.24000000000069</v>
      </c>
    </row>
    <row r="124" spans="1:5" x14ac:dyDescent="0.2">
      <c r="A124" s="24" t="s">
        <v>2744</v>
      </c>
      <c r="B124" s="24" t="s">
        <v>2745</v>
      </c>
      <c r="C124" s="25">
        <v>3308.12</v>
      </c>
      <c r="D124" s="19">
        <v>3336.12</v>
      </c>
      <c r="E124" s="36">
        <f t="shared" si="1"/>
        <v>-28</v>
      </c>
    </row>
    <row r="125" spans="1:5" x14ac:dyDescent="0.2">
      <c r="A125" s="24" t="s">
        <v>1285</v>
      </c>
      <c r="B125" s="24" t="s">
        <v>1286</v>
      </c>
      <c r="C125" s="25">
        <v>2920.19</v>
      </c>
      <c r="D125" s="19">
        <v>2780.95</v>
      </c>
      <c r="E125" s="36">
        <f t="shared" si="1"/>
        <v>139.24000000000024</v>
      </c>
    </row>
    <row r="126" spans="1:5" x14ac:dyDescent="0.2">
      <c r="A126" s="24" t="s">
        <v>1287</v>
      </c>
      <c r="B126" s="24" t="s">
        <v>1288</v>
      </c>
      <c r="C126" s="25">
        <v>36627.01</v>
      </c>
      <c r="D126" s="19">
        <v>18872.419999999998</v>
      </c>
      <c r="E126" s="36">
        <f t="shared" si="1"/>
        <v>17754.590000000004</v>
      </c>
    </row>
    <row r="127" spans="1:5" x14ac:dyDescent="0.2">
      <c r="A127" s="24" t="s">
        <v>1289</v>
      </c>
      <c r="B127" s="24" t="s">
        <v>995</v>
      </c>
      <c r="C127" s="25">
        <v>36627.01</v>
      </c>
      <c r="D127" s="19">
        <v>18872.419999999998</v>
      </c>
      <c r="E127" s="36">
        <f t="shared" si="1"/>
        <v>17754.590000000004</v>
      </c>
    </row>
    <row r="128" spans="1:5" x14ac:dyDescent="0.2">
      <c r="A128" s="24" t="s">
        <v>1290</v>
      </c>
      <c r="B128" s="24" t="s">
        <v>1004</v>
      </c>
      <c r="C128" s="25">
        <v>36627.01</v>
      </c>
      <c r="D128" s="19">
        <v>18872.419999999998</v>
      </c>
      <c r="E128" s="36">
        <f t="shared" si="1"/>
        <v>17754.590000000004</v>
      </c>
    </row>
    <row r="129" spans="1:5" x14ac:dyDescent="0.2">
      <c r="A129" s="24" t="s">
        <v>1291</v>
      </c>
      <c r="B129" s="24" t="s">
        <v>1292</v>
      </c>
      <c r="C129" s="25">
        <v>1848307.58</v>
      </c>
      <c r="D129" s="19">
        <v>4094692.4</v>
      </c>
      <c r="E129" s="36">
        <f t="shared" si="1"/>
        <v>-2246384.8199999998</v>
      </c>
    </row>
    <row r="130" spans="1:5" x14ac:dyDescent="0.2">
      <c r="A130" s="24" t="s">
        <v>1293</v>
      </c>
      <c r="B130" s="24" t="s">
        <v>1292</v>
      </c>
      <c r="C130" s="25">
        <v>1848307.58</v>
      </c>
      <c r="D130" s="19">
        <v>4094692.4</v>
      </c>
      <c r="E130" s="36">
        <f t="shared" si="1"/>
        <v>-2246384.8199999998</v>
      </c>
    </row>
    <row r="131" spans="1:5" x14ac:dyDescent="0.2">
      <c r="A131" s="24" t="s">
        <v>1294</v>
      </c>
      <c r="B131" s="24" t="s">
        <v>1295</v>
      </c>
      <c r="C131" s="25">
        <v>16746.669999999998</v>
      </c>
      <c r="D131" s="19">
        <v>43356.07</v>
      </c>
      <c r="E131" s="36">
        <f t="shared" si="1"/>
        <v>-26609.4</v>
      </c>
    </row>
    <row r="132" spans="1:5" x14ac:dyDescent="0.2">
      <c r="A132" s="24" t="s">
        <v>1296</v>
      </c>
      <c r="B132" s="24" t="s">
        <v>1295</v>
      </c>
      <c r="C132" s="25">
        <v>16746.669999999998</v>
      </c>
      <c r="D132" s="19">
        <v>43356.07</v>
      </c>
      <c r="E132" s="36">
        <f t="shared" ref="E132:E144" si="2">+C132-D132</f>
        <v>-26609.4</v>
      </c>
    </row>
    <row r="133" spans="1:5" x14ac:dyDescent="0.2">
      <c r="A133" s="24" t="s">
        <v>1297</v>
      </c>
      <c r="B133" s="24" t="s">
        <v>1298</v>
      </c>
      <c r="C133" s="25">
        <v>1830534.72</v>
      </c>
      <c r="D133" s="25">
        <v>4050310.14</v>
      </c>
      <c r="E133" s="39">
        <f t="shared" si="2"/>
        <v>-2219775.42</v>
      </c>
    </row>
    <row r="134" spans="1:5" x14ac:dyDescent="0.2">
      <c r="A134" s="37" t="s">
        <v>1299</v>
      </c>
      <c r="B134" s="37" t="s">
        <v>1298</v>
      </c>
      <c r="C134" s="32">
        <v>1830534.72</v>
      </c>
      <c r="D134" s="32">
        <v>4050310.14</v>
      </c>
      <c r="E134" s="38">
        <f t="shared" si="2"/>
        <v>-2219775.42</v>
      </c>
    </row>
    <row r="135" spans="1:5" x14ac:dyDescent="0.2">
      <c r="A135" s="24" t="s">
        <v>1300</v>
      </c>
      <c r="B135" s="24" t="s">
        <v>675</v>
      </c>
      <c r="C135" s="25">
        <v>1026.19</v>
      </c>
      <c r="D135" s="19">
        <v>1026.19</v>
      </c>
      <c r="E135" s="36">
        <f t="shared" si="2"/>
        <v>0</v>
      </c>
    </row>
    <row r="136" spans="1:5" x14ac:dyDescent="0.2">
      <c r="A136" s="24" t="s">
        <v>1301</v>
      </c>
      <c r="B136" s="24" t="s">
        <v>675</v>
      </c>
      <c r="C136" s="25">
        <v>1026.19</v>
      </c>
      <c r="D136" s="19">
        <v>1026.19</v>
      </c>
      <c r="E136" s="36">
        <f t="shared" si="2"/>
        <v>0</v>
      </c>
    </row>
    <row r="137" spans="1:5" x14ac:dyDescent="0.2">
      <c r="A137" s="24" t="s">
        <v>1302</v>
      </c>
      <c r="B137" s="24" t="s">
        <v>1303</v>
      </c>
      <c r="C137" s="25">
        <v>2803059.73</v>
      </c>
      <c r="D137" s="19">
        <v>2792226.39</v>
      </c>
      <c r="E137" s="36">
        <f t="shared" si="2"/>
        <v>10833.339999999851</v>
      </c>
    </row>
    <row r="138" spans="1:5" x14ac:dyDescent="0.2">
      <c r="A138" s="24" t="s">
        <v>1304</v>
      </c>
      <c r="B138" s="24" t="s">
        <v>1303</v>
      </c>
      <c r="C138" s="25">
        <v>2803059.73</v>
      </c>
      <c r="D138" s="19">
        <v>2792226.39</v>
      </c>
      <c r="E138" s="36">
        <f t="shared" si="2"/>
        <v>10833.339999999851</v>
      </c>
    </row>
    <row r="139" spans="1:5" x14ac:dyDescent="0.2">
      <c r="A139" s="24" t="s">
        <v>1305</v>
      </c>
      <c r="B139" s="24" t="s">
        <v>1303</v>
      </c>
      <c r="C139" s="25">
        <v>2803059.73</v>
      </c>
      <c r="D139" s="19">
        <v>2792226.39</v>
      </c>
      <c r="E139" s="36">
        <f t="shared" si="2"/>
        <v>10833.339999999851</v>
      </c>
    </row>
    <row r="140" spans="1:5" x14ac:dyDescent="0.2">
      <c r="A140" s="24" t="s">
        <v>1306</v>
      </c>
      <c r="B140" s="24" t="s">
        <v>1307</v>
      </c>
      <c r="C140" s="25">
        <v>2803059.73</v>
      </c>
      <c r="D140" s="19">
        <v>2792226.39</v>
      </c>
      <c r="E140" s="36">
        <f t="shared" si="2"/>
        <v>10833.339999999851</v>
      </c>
    </row>
    <row r="141" spans="1:5" x14ac:dyDescent="0.2">
      <c r="A141" s="24" t="s">
        <v>1308</v>
      </c>
      <c r="B141" s="24" t="s">
        <v>1309</v>
      </c>
      <c r="C141" s="25">
        <v>199.84</v>
      </c>
      <c r="D141" s="19">
        <v>1504.02</v>
      </c>
      <c r="E141" s="36">
        <f t="shared" si="2"/>
        <v>-1304.18</v>
      </c>
    </row>
    <row r="142" spans="1:5" x14ac:dyDescent="0.2">
      <c r="A142" s="24" t="s">
        <v>1310</v>
      </c>
      <c r="B142" s="24" t="s">
        <v>1309</v>
      </c>
      <c r="C142" s="25">
        <v>199.84</v>
      </c>
      <c r="D142" s="19">
        <v>1504.02</v>
      </c>
      <c r="E142" s="36">
        <f t="shared" si="2"/>
        <v>-1304.18</v>
      </c>
    </row>
    <row r="143" spans="1:5" x14ac:dyDescent="0.2">
      <c r="A143" s="24" t="s">
        <v>1311</v>
      </c>
      <c r="B143" s="24" t="s">
        <v>1309</v>
      </c>
      <c r="C143" s="25">
        <v>199.84</v>
      </c>
      <c r="D143" s="19">
        <v>1504.02</v>
      </c>
      <c r="E143" s="36">
        <f t="shared" si="2"/>
        <v>-1304.18</v>
      </c>
    </row>
    <row r="144" spans="1:5" ht="25.5" x14ac:dyDescent="0.2">
      <c r="A144" s="24" t="s">
        <v>1312</v>
      </c>
      <c r="B144" s="24" t="s">
        <v>1313</v>
      </c>
      <c r="C144" s="25">
        <v>199.84</v>
      </c>
      <c r="D144" s="19">
        <v>1504.02</v>
      </c>
      <c r="E144" s="36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9" customWidth="1"/>
    <col min="6" max="6" width="15.85546875" style="19" customWidth="1"/>
    <col min="7" max="7" width="27.28515625" customWidth="1"/>
  </cols>
  <sheetData>
    <row r="3" spans="1:8" ht="13.5" thickBot="1" x14ac:dyDescent="0.25">
      <c r="A3" s="20" t="s">
        <v>3459</v>
      </c>
    </row>
    <row r="4" spans="1:8" x14ac:dyDescent="0.2">
      <c r="A4" s="40"/>
      <c r="B4" s="41"/>
      <c r="C4" s="41"/>
      <c r="D4" s="41"/>
      <c r="E4" s="42"/>
      <c r="F4" s="42"/>
      <c r="G4" s="41"/>
      <c r="H4" s="43"/>
    </row>
    <row r="5" spans="1:8" x14ac:dyDescent="0.2">
      <c r="A5" s="44" t="s">
        <v>3454</v>
      </c>
      <c r="B5" s="45"/>
      <c r="C5" s="45"/>
      <c r="D5" s="45"/>
      <c r="E5" s="46"/>
      <c r="F5" s="46"/>
      <c r="G5" s="45"/>
      <c r="H5" s="47"/>
    </row>
    <row r="6" spans="1:8" x14ac:dyDescent="0.2">
      <c r="A6" s="48" t="s">
        <v>200</v>
      </c>
      <c r="B6" s="45" t="s">
        <v>3175</v>
      </c>
      <c r="C6" s="45"/>
      <c r="D6" s="45"/>
      <c r="E6" s="46">
        <v>26838558.030000001</v>
      </c>
      <c r="F6" s="46">
        <v>22969731.170000002</v>
      </c>
      <c r="G6" s="49">
        <v>-3868826.8599999994</v>
      </c>
      <c r="H6" s="47"/>
    </row>
    <row r="7" spans="1:8" x14ac:dyDescent="0.2">
      <c r="A7" s="48" t="s">
        <v>1065</v>
      </c>
      <c r="B7" s="50" t="s">
        <v>3458</v>
      </c>
      <c r="C7" s="45"/>
      <c r="D7" s="45"/>
      <c r="E7" s="46">
        <v>11534442.51</v>
      </c>
      <c r="F7" s="46">
        <v>10702927.09</v>
      </c>
      <c r="G7" s="49">
        <v>-831515.41999999993</v>
      </c>
      <c r="H7" s="47"/>
    </row>
    <row r="8" spans="1:8" x14ac:dyDescent="0.2">
      <c r="A8" s="44" t="s">
        <v>3453</v>
      </c>
      <c r="B8" s="45"/>
      <c r="C8" s="45"/>
      <c r="D8" s="45"/>
      <c r="E8" s="46"/>
      <c r="F8" s="46"/>
      <c r="G8" s="49"/>
      <c r="H8" s="47"/>
    </row>
    <row r="9" spans="1:8" x14ac:dyDescent="0.2">
      <c r="A9" s="48" t="s">
        <v>1299</v>
      </c>
      <c r="B9" s="50" t="s">
        <v>3457</v>
      </c>
      <c r="C9" s="45"/>
      <c r="D9" s="45"/>
      <c r="E9" s="45">
        <v>1830534.72</v>
      </c>
      <c r="F9" s="45">
        <v>4050310.14</v>
      </c>
      <c r="G9" s="51">
        <v>-2219775.42</v>
      </c>
      <c r="H9" s="47"/>
    </row>
    <row r="10" spans="1:8" x14ac:dyDescent="0.2">
      <c r="A10" s="44" t="s">
        <v>3455</v>
      </c>
      <c r="B10" s="45"/>
      <c r="C10" s="45"/>
      <c r="D10" s="45"/>
      <c r="E10" s="46"/>
      <c r="F10" s="46"/>
      <c r="G10" s="49"/>
      <c r="H10" s="47"/>
    </row>
    <row r="11" spans="1:8" x14ac:dyDescent="0.2">
      <c r="A11" s="48" t="s">
        <v>971</v>
      </c>
      <c r="B11" s="50" t="s">
        <v>3456</v>
      </c>
      <c r="C11" s="45"/>
      <c r="D11" s="45"/>
      <c r="E11" s="45">
        <v>4169490.45</v>
      </c>
      <c r="F11" s="45">
        <v>8681484.1600000001</v>
      </c>
      <c r="G11" s="51">
        <v>-4511993.71</v>
      </c>
      <c r="H11" s="47"/>
    </row>
    <row r="12" spans="1:8" x14ac:dyDescent="0.2">
      <c r="A12" s="48"/>
      <c r="B12" s="45"/>
      <c r="C12" s="45"/>
      <c r="D12" s="45"/>
      <c r="E12" s="46"/>
      <c r="F12" s="46"/>
      <c r="G12" s="45"/>
      <c r="H12" s="47"/>
    </row>
    <row r="13" spans="1:8" x14ac:dyDescent="0.2">
      <c r="A13" s="48"/>
      <c r="B13" s="45"/>
      <c r="C13" s="45"/>
      <c r="D13" s="45"/>
      <c r="E13" s="46"/>
      <c r="F13" s="46"/>
      <c r="G13" s="45"/>
      <c r="H13" s="47"/>
    </row>
    <row r="14" spans="1:8" ht="13.5" thickBot="1" x14ac:dyDescent="0.25">
      <c r="A14" s="52"/>
      <c r="B14" s="53"/>
      <c r="C14" s="53"/>
      <c r="D14" s="53"/>
      <c r="E14" s="54"/>
      <c r="F14" s="54"/>
      <c r="G14" s="53"/>
      <c r="H14" s="5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9" customWidth="1"/>
    <col min="6" max="6" width="21.85546875" style="19" customWidth="1"/>
    <col min="7" max="7" width="16.85546875" style="19" customWidth="1"/>
    <col min="8" max="13" width="35.5703125" style="19" customWidth="1"/>
  </cols>
  <sheetData>
    <row r="1" spans="1:7" x14ac:dyDescent="0.2">
      <c r="A1" t="s">
        <v>3701</v>
      </c>
      <c r="E1" s="19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9" t="s">
        <v>3312</v>
      </c>
      <c r="F6" s="85"/>
    </row>
    <row r="7" spans="1:7" ht="15" x14ac:dyDescent="0.25">
      <c r="A7" t="s">
        <v>13</v>
      </c>
      <c r="B7" t="s">
        <v>3313</v>
      </c>
      <c r="C7" t="s">
        <v>14</v>
      </c>
      <c r="E7" s="19">
        <v>1</v>
      </c>
      <c r="F7" s="85">
        <v>2</v>
      </c>
      <c r="G7" s="86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9">
        <v>95098655.189999998</v>
      </c>
      <c r="F8" s="19">
        <v>93302192.209999993</v>
      </c>
      <c r="G8" s="19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9">
        <v>86336508.930000007</v>
      </c>
      <c r="F9" s="19">
        <v>84021104.200000003</v>
      </c>
      <c r="G9" s="19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9">
        <v>39395278.57</v>
      </c>
      <c r="F10" s="19">
        <v>25609045.77</v>
      </c>
      <c r="G10" s="19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9">
        <v>39395278.57</v>
      </c>
      <c r="F11" s="19">
        <v>25609045.77</v>
      </c>
      <c r="G11" s="19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9">
        <v>8621814.5299999993</v>
      </c>
      <c r="F12" s="19">
        <v>7512206.21</v>
      </c>
      <c r="G12" s="19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9">
        <v>5337884.9000000004</v>
      </c>
      <c r="F13" s="19">
        <v>4156662.69</v>
      </c>
      <c r="G13" s="19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9">
        <v>5337884.9000000004</v>
      </c>
      <c r="F14" s="19">
        <v>4156662.69</v>
      </c>
      <c r="G14" s="19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9">
        <v>5337884.9000000004</v>
      </c>
      <c r="F15" s="19">
        <v>4156662.69</v>
      </c>
      <c r="G15" s="19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9">
        <v>5337884.9000000004</v>
      </c>
      <c r="F16" s="19">
        <v>4156662.69</v>
      </c>
      <c r="G16" s="19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9">
        <v>5337884.9000000004</v>
      </c>
      <c r="F17" s="19">
        <v>4156662.69</v>
      </c>
      <c r="G17" s="19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9">
        <v>5337884.9000000004</v>
      </c>
      <c r="F18" s="19">
        <v>4156662.69</v>
      </c>
      <c r="G18" s="19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9">
        <v>3140272.61</v>
      </c>
      <c r="F19" s="19">
        <v>3021555.5</v>
      </c>
      <c r="G19" s="19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9">
        <v>3140272.61</v>
      </c>
      <c r="F20" s="19">
        <v>3021555.5</v>
      </c>
      <c r="G20" s="19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9">
        <v>3140272.61</v>
      </c>
      <c r="F21" s="19">
        <v>3021555.5</v>
      </c>
      <c r="G21" s="19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9">
        <v>3140272.61</v>
      </c>
      <c r="F22" s="19">
        <v>3021555.5</v>
      </c>
      <c r="G22" s="19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9">
        <v>3140272.61</v>
      </c>
      <c r="F23" s="19">
        <v>3021555.5</v>
      </c>
      <c r="G23" s="19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9">
        <v>3140272.61</v>
      </c>
      <c r="F24" s="19">
        <v>3021555.5</v>
      </c>
      <c r="G24" s="19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9">
        <v>51249.02</v>
      </c>
      <c r="F25" s="19">
        <v>49949.02</v>
      </c>
      <c r="G25" s="19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9">
        <v>51249.02</v>
      </c>
      <c r="F26" s="19">
        <v>49949.02</v>
      </c>
      <c r="G26" s="19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9">
        <v>51249.02</v>
      </c>
      <c r="F27" s="19">
        <v>49949.02</v>
      </c>
      <c r="G27" s="19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9">
        <v>51249.02</v>
      </c>
      <c r="F28" s="19">
        <v>49949.02</v>
      </c>
      <c r="G28" s="19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9">
        <v>51249.02</v>
      </c>
      <c r="F29" s="19">
        <v>49949.02</v>
      </c>
      <c r="G29" s="19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9">
        <v>51249.02</v>
      </c>
      <c r="F30" s="19">
        <v>49949.02</v>
      </c>
      <c r="G30" s="19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9">
        <v>92408</v>
      </c>
      <c r="F31" s="19">
        <v>284039</v>
      </c>
      <c r="G31" s="19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9">
        <v>92408</v>
      </c>
      <c r="F32" s="19">
        <v>284039</v>
      </c>
      <c r="G32" s="19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9">
        <v>92408</v>
      </c>
      <c r="F33" s="19">
        <v>284039</v>
      </c>
      <c r="G33" s="19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9">
        <v>92408</v>
      </c>
      <c r="F34" s="19">
        <v>284039</v>
      </c>
      <c r="G34" s="19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9">
        <v>92408</v>
      </c>
      <c r="F35" s="19">
        <v>284039</v>
      </c>
      <c r="G35" s="19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9">
        <v>92408</v>
      </c>
      <c r="F36" s="19">
        <v>284039</v>
      </c>
      <c r="G36" s="19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9">
        <v>27528767.050000001</v>
      </c>
      <c r="F37" s="19">
        <v>13712494.359999999</v>
      </c>
      <c r="G37" s="19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9">
        <v>27528767.050000001</v>
      </c>
      <c r="F38" s="19">
        <v>13712494.359999999</v>
      </c>
      <c r="G38" s="19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9">
        <v>27528767.050000001</v>
      </c>
      <c r="F39" s="19">
        <v>13712494.359999999</v>
      </c>
      <c r="G39" s="19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9">
        <v>27528767.050000001</v>
      </c>
      <c r="F40" s="19">
        <v>13712494.359999999</v>
      </c>
      <c r="G40" s="19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9">
        <v>27528767.050000001</v>
      </c>
      <c r="F41" s="19">
        <v>13712494.359999999</v>
      </c>
      <c r="G41" s="19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9">
        <v>27528767.050000001</v>
      </c>
      <c r="F42" s="19">
        <v>13712494.359999999</v>
      </c>
      <c r="G42" s="19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9">
        <v>21071854.629999999</v>
      </c>
      <c r="F43" s="19">
        <v>7684879.9400000004</v>
      </c>
      <c r="G43" s="19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9">
        <v>68850.42</v>
      </c>
      <c r="F44" s="19">
        <v>68850.42</v>
      </c>
      <c r="G44" s="19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9">
        <v>6388062</v>
      </c>
      <c r="F45" s="19">
        <v>5958764</v>
      </c>
      <c r="G45" s="19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9">
        <v>16951.900000000001</v>
      </c>
      <c r="F46" s="19">
        <v>23370.21</v>
      </c>
      <c r="G46" s="19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9">
        <v>16951.900000000001</v>
      </c>
      <c r="F47" s="19">
        <v>23370.21</v>
      </c>
      <c r="G47" s="19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9">
        <v>16951.900000000001</v>
      </c>
      <c r="F48" s="19">
        <v>23370.21</v>
      </c>
      <c r="G48" s="19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9">
        <v>16951.900000000001</v>
      </c>
      <c r="F49" s="19">
        <v>23370.21</v>
      </c>
      <c r="G49" s="19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9">
        <v>16951.900000000001</v>
      </c>
      <c r="F50" s="19">
        <v>23370.21</v>
      </c>
      <c r="G50" s="19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9">
        <v>16951.900000000001</v>
      </c>
      <c r="F51" s="19">
        <v>23370.21</v>
      </c>
      <c r="G51" s="19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9">
        <v>16951.900000000001</v>
      </c>
      <c r="F52" s="19">
        <v>23370.21</v>
      </c>
      <c r="G52" s="19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9">
        <v>34957.94</v>
      </c>
      <c r="F53" s="19">
        <v>40354.89</v>
      </c>
      <c r="G53" s="19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9">
        <v>34957.94</v>
      </c>
      <c r="F54" s="19">
        <v>40354.89</v>
      </c>
      <c r="G54" s="19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9">
        <v>34957.94</v>
      </c>
      <c r="F55" s="19">
        <v>40354.89</v>
      </c>
      <c r="G55" s="19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9">
        <v>34957.94</v>
      </c>
      <c r="F56" s="19">
        <v>40354.89</v>
      </c>
      <c r="G56" s="19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9">
        <v>34957.94</v>
      </c>
      <c r="F57" s="19">
        <v>40354.89</v>
      </c>
      <c r="G57" s="19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9">
        <v>34957.94</v>
      </c>
      <c r="F58" s="19">
        <v>40354.89</v>
      </c>
      <c r="G58" s="19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9">
        <v>34709.64</v>
      </c>
      <c r="F59" s="19">
        <v>40106.589999999997</v>
      </c>
      <c r="G59" s="19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9">
        <v>248.3</v>
      </c>
      <c r="F60" s="19">
        <v>248.3</v>
      </c>
      <c r="G60" s="19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9">
        <v>3192787.15</v>
      </c>
      <c r="F61" s="19">
        <v>4320620.0999999996</v>
      </c>
      <c r="G61" s="19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9">
        <v>1692750.97</v>
      </c>
      <c r="F62" s="19">
        <v>2820592.97</v>
      </c>
      <c r="G62" s="19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9">
        <v>1692750.97</v>
      </c>
      <c r="F63" s="19">
        <v>2820592.97</v>
      </c>
      <c r="G63" s="19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9">
        <v>1692750.97</v>
      </c>
      <c r="F64" s="19">
        <v>2820592.97</v>
      </c>
      <c r="G64" s="19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9">
        <v>1692750.97</v>
      </c>
      <c r="F65" s="19">
        <v>2820592.97</v>
      </c>
      <c r="G65" s="19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9">
        <v>1692750.97</v>
      </c>
      <c r="F66" s="19">
        <v>2820592.97</v>
      </c>
      <c r="G66" s="19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9">
        <v>897886.3</v>
      </c>
      <c r="F67" s="19">
        <v>897886.3</v>
      </c>
      <c r="G67" s="19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9">
        <v>143620.29999999999</v>
      </c>
      <c r="F68" s="19">
        <v>143620.29999999999</v>
      </c>
      <c r="G68" s="19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9">
        <v>82430.460000000006</v>
      </c>
      <c r="F69" s="19">
        <v>77321.3</v>
      </c>
      <c r="G69" s="19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9">
        <v>299254.02</v>
      </c>
      <c r="F70" s="19">
        <v>940909.36</v>
      </c>
      <c r="G70" s="19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9">
        <v>269559.89</v>
      </c>
      <c r="F71" s="19">
        <v>760855.71</v>
      </c>
      <c r="G71" s="19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9">
        <v>1500000</v>
      </c>
      <c r="F72" s="19">
        <v>1500000</v>
      </c>
      <c r="G72" s="19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9">
        <v>1500000</v>
      </c>
      <c r="F73" s="19">
        <v>1500000</v>
      </c>
      <c r="G73" s="19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9">
        <v>1500000</v>
      </c>
      <c r="F74" s="19">
        <v>1500000</v>
      </c>
      <c r="G74" s="19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9">
        <v>1500000</v>
      </c>
      <c r="F75" s="19">
        <v>1500000</v>
      </c>
      <c r="G75" s="19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9">
        <v>1500000</v>
      </c>
      <c r="F76" s="19">
        <v>1500000</v>
      </c>
      <c r="G76" s="19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9">
        <v>1500000</v>
      </c>
      <c r="F77" s="19">
        <v>1500000</v>
      </c>
      <c r="G77" s="19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9">
        <v>0</v>
      </c>
      <c r="F78" s="19">
        <v>0</v>
      </c>
      <c r="G78" s="19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9">
        <v>0</v>
      </c>
      <c r="F79" s="19">
        <v>0</v>
      </c>
      <c r="G79" s="19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9">
        <v>0</v>
      </c>
      <c r="F80" s="19">
        <v>0</v>
      </c>
      <c r="G80" s="19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9">
        <v>0</v>
      </c>
      <c r="F81" s="19">
        <v>0</v>
      </c>
      <c r="G81" s="19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9">
        <v>0</v>
      </c>
      <c r="F82" s="19">
        <v>0</v>
      </c>
      <c r="G82" s="19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9">
        <v>0</v>
      </c>
      <c r="F83" s="19">
        <v>0</v>
      </c>
      <c r="G83" s="19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9">
        <v>36.18</v>
      </c>
      <c r="F84" s="19">
        <v>27.13</v>
      </c>
      <c r="G84" s="19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9">
        <v>36.18</v>
      </c>
      <c r="F85" s="19">
        <v>27.13</v>
      </c>
      <c r="G85" s="19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9">
        <v>36.18</v>
      </c>
      <c r="F86" s="19">
        <v>27.13</v>
      </c>
      <c r="G86" s="19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9">
        <v>36.18</v>
      </c>
      <c r="F87" s="19">
        <v>27.13</v>
      </c>
      <c r="G87" s="19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9">
        <v>36.18</v>
      </c>
      <c r="F88" s="19">
        <v>27.13</v>
      </c>
      <c r="G88" s="19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9">
        <v>36.18</v>
      </c>
      <c r="F89" s="19">
        <v>27.13</v>
      </c>
      <c r="G89" s="19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9">
        <v>7867335.0499999998</v>
      </c>
      <c r="F90" s="19">
        <v>16749510.779999999</v>
      </c>
      <c r="G90" s="19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9">
        <v>7867335.0499999998</v>
      </c>
      <c r="F91" s="19">
        <v>16749510.779999999</v>
      </c>
      <c r="G91" s="19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9">
        <v>7867335.0499999998</v>
      </c>
      <c r="F92" s="19">
        <v>16749510.779999999</v>
      </c>
      <c r="G92" s="19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9">
        <v>7867335.0499999998</v>
      </c>
      <c r="F93" s="19">
        <v>16749510.779999999</v>
      </c>
      <c r="G93" s="19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9">
        <v>7867335.0499999998</v>
      </c>
      <c r="F94" s="19">
        <v>16749510.779999999</v>
      </c>
      <c r="G94" s="19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9">
        <v>7867335.0499999998</v>
      </c>
      <c r="F95" s="19">
        <v>16749510.779999999</v>
      </c>
      <c r="G95" s="19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9">
        <v>7867335.0499999998</v>
      </c>
      <c r="F96" s="19">
        <v>16749510.779999999</v>
      </c>
      <c r="G96" s="19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9">
        <v>4305616.3499999996</v>
      </c>
      <c r="F97" s="19">
        <v>3470517.63</v>
      </c>
      <c r="G97" s="19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9">
        <v>4305616.3499999996</v>
      </c>
      <c r="F98" s="19">
        <v>3470517.63</v>
      </c>
      <c r="G98" s="19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9">
        <v>788.29</v>
      </c>
      <c r="F99" s="19">
        <v>1230.69</v>
      </c>
      <c r="G99" s="19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9">
        <v>3560330.98</v>
      </c>
      <c r="F100" s="19">
        <v>13273595.52</v>
      </c>
      <c r="G100" s="19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9">
        <v>599.42999999999995</v>
      </c>
      <c r="F101" s="19">
        <v>4166.9399999999996</v>
      </c>
      <c r="G101" s="19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9">
        <v>0</v>
      </c>
      <c r="F102" s="19">
        <v>0</v>
      </c>
      <c r="G102" s="19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9">
        <v>0</v>
      </c>
      <c r="F103" s="19">
        <v>0</v>
      </c>
      <c r="G103" s="19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9">
        <v>0</v>
      </c>
      <c r="F104" s="19">
        <v>0</v>
      </c>
      <c r="G104" s="19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9">
        <v>0</v>
      </c>
      <c r="F105" s="19">
        <v>0</v>
      </c>
      <c r="G105" s="19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9">
        <v>0</v>
      </c>
      <c r="F106" s="19">
        <v>0</v>
      </c>
      <c r="G106" s="19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9">
        <v>0</v>
      </c>
      <c r="F107" s="19">
        <v>0</v>
      </c>
      <c r="G107" s="19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9">
        <v>0</v>
      </c>
      <c r="F108" s="19">
        <v>0</v>
      </c>
      <c r="G108" s="19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9">
        <v>0</v>
      </c>
      <c r="F109" s="19">
        <v>0</v>
      </c>
      <c r="G109" s="19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9">
        <v>0</v>
      </c>
      <c r="F110" s="19">
        <v>0</v>
      </c>
      <c r="G110" s="19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9">
        <v>0</v>
      </c>
      <c r="F111" s="19">
        <v>0</v>
      </c>
      <c r="G111" s="19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9">
        <v>0</v>
      </c>
      <c r="F112" s="19">
        <v>0</v>
      </c>
      <c r="G112" s="19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9">
        <v>6923787.5999999996</v>
      </c>
      <c r="F113" s="19">
        <v>9570169.4000000004</v>
      </c>
      <c r="G113" s="19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9">
        <v>4950550.74</v>
      </c>
      <c r="F114" s="19">
        <v>7626679.5099999998</v>
      </c>
      <c r="G114" s="19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9">
        <v>4950550.74</v>
      </c>
      <c r="F115" s="19">
        <v>7626679.5099999998</v>
      </c>
      <c r="G115" s="19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9">
        <v>0</v>
      </c>
      <c r="F116" s="19">
        <v>0</v>
      </c>
      <c r="G116" s="19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9">
        <v>0</v>
      </c>
      <c r="F117" s="19">
        <v>0</v>
      </c>
      <c r="G117" s="19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9">
        <v>0</v>
      </c>
      <c r="F118" s="19">
        <v>0</v>
      </c>
      <c r="G118" s="19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9">
        <v>0</v>
      </c>
      <c r="F119" s="19">
        <v>0</v>
      </c>
      <c r="G119" s="19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9">
        <v>0</v>
      </c>
      <c r="F120" s="19">
        <v>0</v>
      </c>
      <c r="G120" s="19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9">
        <v>0</v>
      </c>
      <c r="F121" s="19">
        <v>0</v>
      </c>
      <c r="G121" s="19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9">
        <v>4906983.17</v>
      </c>
      <c r="F122" s="19">
        <v>7605492</v>
      </c>
      <c r="G122" s="19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9">
        <v>4906983.17</v>
      </c>
      <c r="F123" s="19">
        <v>7605492</v>
      </c>
      <c r="G123" s="19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9">
        <v>4906983.17</v>
      </c>
      <c r="F124" s="19">
        <v>7605492</v>
      </c>
      <c r="G124" s="19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9">
        <v>43567.57</v>
      </c>
      <c r="F125" s="19">
        <v>21187.51</v>
      </c>
      <c r="G125" s="19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9">
        <v>43567.57</v>
      </c>
      <c r="F126" s="19">
        <v>21187.51</v>
      </c>
      <c r="G126" s="19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9">
        <v>43567.57</v>
      </c>
      <c r="F127" s="19">
        <v>21187.51</v>
      </c>
      <c r="G127" s="19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9">
        <v>43567.57</v>
      </c>
      <c r="F128" s="19">
        <v>21187.51</v>
      </c>
      <c r="G128" s="19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9">
        <v>43567.57</v>
      </c>
      <c r="F129" s="19">
        <v>21187.51</v>
      </c>
      <c r="G129" s="19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9">
        <v>43567.57</v>
      </c>
      <c r="F130" s="19">
        <v>21187.51</v>
      </c>
      <c r="G130" s="19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9">
        <v>1973236.86</v>
      </c>
      <c r="F131" s="19">
        <v>1943489.89</v>
      </c>
      <c r="G131" s="19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9">
        <v>1973236.86</v>
      </c>
      <c r="F132" s="19">
        <v>1943489.89</v>
      </c>
      <c r="G132" s="19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9">
        <v>1929622.38</v>
      </c>
      <c r="F133" s="19">
        <v>1929622.38</v>
      </c>
      <c r="G133" s="19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9">
        <v>1929622.38</v>
      </c>
      <c r="F134" s="19">
        <v>1929622.38</v>
      </c>
      <c r="G134" s="19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9">
        <v>1929622.38</v>
      </c>
      <c r="F135" s="19">
        <v>1929622.38</v>
      </c>
      <c r="G135" s="19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9">
        <v>1929622.38</v>
      </c>
      <c r="F136" s="19">
        <v>1929622.38</v>
      </c>
      <c r="G136" s="19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9">
        <v>1929622.38</v>
      </c>
      <c r="F137" s="19">
        <v>1929622.38</v>
      </c>
      <c r="G137" s="19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9">
        <v>1929622.38</v>
      </c>
      <c r="F138" s="19">
        <v>1929622.38</v>
      </c>
      <c r="G138" s="19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9">
        <v>43614.48</v>
      </c>
      <c r="F139" s="19">
        <v>13867.51</v>
      </c>
      <c r="G139" s="19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9">
        <v>43614.48</v>
      </c>
      <c r="F140" s="19">
        <v>13867.51</v>
      </c>
      <c r="G140" s="19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9">
        <v>0</v>
      </c>
      <c r="F141" s="19">
        <v>0</v>
      </c>
      <c r="G141" s="19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9">
        <v>0</v>
      </c>
      <c r="F142" s="19">
        <v>0</v>
      </c>
      <c r="G142" s="19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9">
        <v>0</v>
      </c>
      <c r="F143" s="19">
        <v>0</v>
      </c>
      <c r="G143" s="19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9">
        <v>0</v>
      </c>
      <c r="F144" s="19">
        <v>0</v>
      </c>
      <c r="G144" s="19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9">
        <v>43614.48</v>
      </c>
      <c r="F145" s="19">
        <v>13867.51</v>
      </c>
      <c r="G145" s="19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9">
        <v>43614.48</v>
      </c>
      <c r="F146" s="19">
        <v>13867.51</v>
      </c>
      <c r="G146" s="19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9">
        <v>43614.48</v>
      </c>
      <c r="F147" s="19">
        <v>13867.51</v>
      </c>
      <c r="G147" s="19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9">
        <v>43614.48</v>
      </c>
      <c r="F148" s="19">
        <v>13867.51</v>
      </c>
      <c r="G148" s="19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9">
        <v>0</v>
      </c>
      <c r="F149" s="19">
        <v>0</v>
      </c>
      <c r="G149" s="19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9">
        <v>0</v>
      </c>
      <c r="F150" s="19">
        <v>0</v>
      </c>
      <c r="G150" s="19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9">
        <v>0</v>
      </c>
      <c r="F151" s="19">
        <v>0</v>
      </c>
      <c r="G151" s="19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9">
        <v>0</v>
      </c>
      <c r="F152" s="19">
        <v>0</v>
      </c>
      <c r="G152" s="19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9">
        <v>0</v>
      </c>
      <c r="F153" s="19">
        <v>0</v>
      </c>
      <c r="G153" s="19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9">
        <v>0</v>
      </c>
      <c r="F154" s="19">
        <v>0</v>
      </c>
      <c r="G154" s="19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9">
        <v>0</v>
      </c>
      <c r="F155" s="19">
        <v>0</v>
      </c>
      <c r="G155" s="19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9">
        <v>0</v>
      </c>
      <c r="F156" s="19">
        <v>0</v>
      </c>
      <c r="G156" s="19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9">
        <v>0</v>
      </c>
      <c r="F157" s="19">
        <v>0</v>
      </c>
      <c r="G157" s="19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9">
        <v>0</v>
      </c>
      <c r="F158" s="19">
        <v>0</v>
      </c>
      <c r="G158" s="19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9">
        <v>0</v>
      </c>
      <c r="F159" s="19">
        <v>0</v>
      </c>
      <c r="G159" s="19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9">
        <v>0</v>
      </c>
      <c r="F160" s="19">
        <v>0</v>
      </c>
      <c r="G160" s="19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9">
        <v>0</v>
      </c>
      <c r="F161" s="19">
        <v>0</v>
      </c>
      <c r="G161" s="19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9">
        <v>0</v>
      </c>
      <c r="F162" s="19">
        <v>0</v>
      </c>
      <c r="G162" s="19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9">
        <v>32150107.710000001</v>
      </c>
      <c r="F163" s="19">
        <v>32092378.25</v>
      </c>
      <c r="G163" s="19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9">
        <v>6494978.1900000004</v>
      </c>
      <c r="F164" s="19">
        <v>6571315.8600000003</v>
      </c>
      <c r="G164" s="19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9">
        <v>2754840.49</v>
      </c>
      <c r="F165" s="19">
        <v>2782305.52</v>
      </c>
      <c r="G165" s="19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9">
        <v>2727338.03</v>
      </c>
      <c r="F166" s="19">
        <v>2747992.67</v>
      </c>
      <c r="G166" s="19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9">
        <v>2727338.03</v>
      </c>
      <c r="F167" s="19">
        <v>2747992.67</v>
      </c>
      <c r="G167" s="19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9">
        <v>2682957.65</v>
      </c>
      <c r="F168" s="19">
        <v>2693991.73</v>
      </c>
      <c r="G168" s="19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9">
        <v>2682957.65</v>
      </c>
      <c r="F169" s="19">
        <v>2693991.73</v>
      </c>
      <c r="G169" s="19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9">
        <v>2682957.65</v>
      </c>
      <c r="F170" s="19">
        <v>2693991.73</v>
      </c>
      <c r="G170" s="19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9">
        <v>2682957.65</v>
      </c>
      <c r="F171" s="19">
        <v>2693991.73</v>
      </c>
      <c r="G171" s="19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9">
        <v>44380.38</v>
      </c>
      <c r="F172" s="19">
        <v>54000.94</v>
      </c>
      <c r="G172" s="19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9">
        <v>44380.38</v>
      </c>
      <c r="F173" s="19">
        <v>54000.94</v>
      </c>
      <c r="G173" s="19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9">
        <v>44380.38</v>
      </c>
      <c r="F174" s="19">
        <v>54000.94</v>
      </c>
      <c r="G174" s="19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9">
        <v>44380.38</v>
      </c>
      <c r="F175" s="19">
        <v>54000.94</v>
      </c>
      <c r="G175" s="19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9">
        <v>27502.46</v>
      </c>
      <c r="F176" s="19">
        <v>34312.85</v>
      </c>
      <c r="G176" s="19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9">
        <v>27502.46</v>
      </c>
      <c r="F177" s="19">
        <v>34312.85</v>
      </c>
      <c r="G177" s="19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9">
        <v>563.99</v>
      </c>
      <c r="F178" s="19">
        <v>1562.75</v>
      </c>
      <c r="G178" s="19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9">
        <v>563.99</v>
      </c>
      <c r="F179" s="19">
        <v>1562.75</v>
      </c>
      <c r="G179" s="19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9">
        <v>563.99</v>
      </c>
      <c r="F180" s="19">
        <v>1562.75</v>
      </c>
      <c r="G180" s="19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9">
        <v>563.99</v>
      </c>
      <c r="F181" s="19">
        <v>1562.75</v>
      </c>
      <c r="G181" s="19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9">
        <v>9754.7099999999991</v>
      </c>
      <c r="F182" s="19">
        <v>11604.48</v>
      </c>
      <c r="G182" s="19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9">
        <v>9754.7099999999991</v>
      </c>
      <c r="F183" s="19">
        <v>11604.48</v>
      </c>
      <c r="G183" s="19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9">
        <v>9754.7099999999991</v>
      </c>
      <c r="F184" s="19">
        <v>11604.48</v>
      </c>
      <c r="G184" s="19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9">
        <v>9754.7099999999991</v>
      </c>
      <c r="F185" s="19">
        <v>11604.48</v>
      </c>
      <c r="G185" s="19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9">
        <v>25309.62</v>
      </c>
      <c r="F186" s="19">
        <v>26987.200000000001</v>
      </c>
      <c r="G186" s="19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9">
        <v>25309.62</v>
      </c>
      <c r="F187" s="19">
        <v>26987.200000000001</v>
      </c>
      <c r="G187" s="19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9">
        <v>25309.62</v>
      </c>
      <c r="F188" s="19">
        <v>26987.200000000001</v>
      </c>
      <c r="G188" s="19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9">
        <v>25309.62</v>
      </c>
      <c r="F189" s="19">
        <v>26987.200000000001</v>
      </c>
      <c r="G189" s="19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9">
        <v>17183.759999999998</v>
      </c>
      <c r="F190" s="19">
        <v>21145.62</v>
      </c>
      <c r="G190" s="19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9">
        <v>17183.759999999998</v>
      </c>
      <c r="F191" s="19">
        <v>21145.62</v>
      </c>
      <c r="G191" s="19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9">
        <v>17183.759999999998</v>
      </c>
      <c r="F192" s="19">
        <v>21145.62</v>
      </c>
      <c r="G192" s="19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9">
        <v>17183.759999999998</v>
      </c>
      <c r="F193" s="19">
        <v>21145.62</v>
      </c>
      <c r="G193" s="19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9">
        <v>-25309.62</v>
      </c>
      <c r="F194" s="19">
        <v>-26987.200000000001</v>
      </c>
      <c r="G194" s="19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9">
        <v>-25309.62</v>
      </c>
      <c r="F195" s="19">
        <v>-26987.200000000001</v>
      </c>
      <c r="G195" s="19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9">
        <v>-25309.62</v>
      </c>
      <c r="F196" s="19">
        <v>-26987.200000000001</v>
      </c>
      <c r="G196" s="19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9">
        <v>-25309.62</v>
      </c>
      <c r="F197" s="19">
        <v>-26987.200000000001</v>
      </c>
      <c r="G197" s="19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9">
        <v>3740137.7</v>
      </c>
      <c r="F198" s="19">
        <v>3789010.34</v>
      </c>
      <c r="G198" s="19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9">
        <v>3647532.52</v>
      </c>
      <c r="F199" s="19">
        <v>3699165.37</v>
      </c>
      <c r="G199" s="19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9">
        <v>3647532.52</v>
      </c>
      <c r="F200" s="19">
        <v>3699165.37</v>
      </c>
      <c r="G200" s="19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9">
        <v>3518675.64</v>
      </c>
      <c r="F201" s="19">
        <v>3572055.18</v>
      </c>
      <c r="G201" s="19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9">
        <v>3518675.64</v>
      </c>
      <c r="F202" s="19">
        <v>3572055.18</v>
      </c>
      <c r="G202" s="19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9">
        <v>3266325.22</v>
      </c>
      <c r="F203" s="19">
        <v>3313040.15</v>
      </c>
      <c r="G203" s="19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9">
        <v>106566.01</v>
      </c>
      <c r="F204" s="19">
        <v>111118.51</v>
      </c>
      <c r="G204" s="19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9">
        <v>21708.47</v>
      </c>
      <c r="F205" s="19">
        <v>19933.88</v>
      </c>
      <c r="G205" s="19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9">
        <v>3010398.53</v>
      </c>
      <c r="F206" s="19">
        <v>3037518.86</v>
      </c>
      <c r="G206" s="19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9">
        <v>5671.88</v>
      </c>
      <c r="F207" s="19">
        <v>5663.2</v>
      </c>
      <c r="G207" s="19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9">
        <v>121980.33</v>
      </c>
      <c r="F208" s="19">
        <v>138805.70000000001</v>
      </c>
      <c r="G208" s="19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9">
        <v>1007.73</v>
      </c>
      <c r="F209" s="19">
        <v>1550.56</v>
      </c>
      <c r="G209" s="19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9">
        <v>1007.73</v>
      </c>
      <c r="F210" s="19">
        <v>1550.56</v>
      </c>
      <c r="G210" s="19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9">
        <v>251342.69</v>
      </c>
      <c r="F211" s="19">
        <v>257464.47</v>
      </c>
      <c r="G211" s="19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9">
        <v>251342.69</v>
      </c>
      <c r="F212" s="19">
        <v>257464.47</v>
      </c>
      <c r="G212" s="19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9">
        <v>128856.88</v>
      </c>
      <c r="F213" s="19">
        <v>127110.19</v>
      </c>
      <c r="G213" s="19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9">
        <v>128856.88</v>
      </c>
      <c r="F214" s="19">
        <v>127110.19</v>
      </c>
      <c r="G214" s="19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9">
        <v>111791.57</v>
      </c>
      <c r="F215" s="19">
        <v>110056.18</v>
      </c>
      <c r="G215" s="19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9">
        <v>1177.72</v>
      </c>
      <c r="F216" s="19">
        <v>986.2</v>
      </c>
      <c r="G216" s="19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9">
        <v>1571.88</v>
      </c>
      <c r="F217" s="19">
        <v>1690.91</v>
      </c>
      <c r="G217" s="19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9">
        <v>105112.19</v>
      </c>
      <c r="F218" s="19">
        <v>104276.39</v>
      </c>
      <c r="G218" s="19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9">
        <v>289.2</v>
      </c>
      <c r="F219" s="19">
        <v>299.55</v>
      </c>
      <c r="G219" s="19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9">
        <v>3640.58</v>
      </c>
      <c r="F220" s="19">
        <v>2803.13</v>
      </c>
      <c r="G220" s="19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9">
        <v>17065.310000000001</v>
      </c>
      <c r="F221" s="19">
        <v>17054.009999999998</v>
      </c>
      <c r="G221" s="19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9">
        <v>17065.310000000001</v>
      </c>
      <c r="F222" s="19">
        <v>17054.009999999998</v>
      </c>
      <c r="G222" s="19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9">
        <v>92605.18</v>
      </c>
      <c r="F223" s="19">
        <v>89844.97</v>
      </c>
      <c r="G223" s="19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9">
        <v>92605.18</v>
      </c>
      <c r="F224" s="19">
        <v>89844.97</v>
      </c>
      <c r="G224" s="19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9">
        <v>749.33</v>
      </c>
      <c r="F225" s="19">
        <v>778.08</v>
      </c>
      <c r="G225" s="19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9">
        <v>749.33</v>
      </c>
      <c r="F226" s="19">
        <v>778.08</v>
      </c>
      <c r="G226" s="19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9">
        <v>662.47</v>
      </c>
      <c r="F227" s="19">
        <v>681.38</v>
      </c>
      <c r="G227" s="19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9">
        <v>46.34</v>
      </c>
      <c r="F228" s="19">
        <v>10.86</v>
      </c>
      <c r="G228" s="19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9">
        <v>9.4600000000000009</v>
      </c>
      <c r="F229" s="19">
        <v>8.15</v>
      </c>
      <c r="G229" s="19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9">
        <v>588.25</v>
      </c>
      <c r="F230" s="19">
        <v>638.72</v>
      </c>
      <c r="G230" s="19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9">
        <v>1.24</v>
      </c>
      <c r="F231" s="19">
        <v>2.04</v>
      </c>
      <c r="G231" s="19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9">
        <v>17.18</v>
      </c>
      <c r="F232" s="19">
        <v>21.61</v>
      </c>
      <c r="G232" s="19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9">
        <v>0</v>
      </c>
      <c r="F233" s="19">
        <v>0</v>
      </c>
      <c r="G233" s="19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9">
        <v>0</v>
      </c>
      <c r="F234" s="19">
        <v>0</v>
      </c>
      <c r="G234" s="19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9">
        <v>86.86</v>
      </c>
      <c r="F235" s="19">
        <v>96.7</v>
      </c>
      <c r="G235" s="19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9">
        <v>86.86</v>
      </c>
      <c r="F236" s="19">
        <v>96.7</v>
      </c>
      <c r="G236" s="19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9">
        <v>64339.63</v>
      </c>
      <c r="F237" s="19">
        <v>62269.22</v>
      </c>
      <c r="G237" s="19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9">
        <v>64339.63</v>
      </c>
      <c r="F238" s="19">
        <v>62269.22</v>
      </c>
      <c r="G238" s="19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9">
        <v>58023.67</v>
      </c>
      <c r="F239" s="19">
        <v>55774.33</v>
      </c>
      <c r="G239" s="19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9">
        <v>394.49</v>
      </c>
      <c r="F240" s="19">
        <v>404.72</v>
      </c>
      <c r="G240" s="19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9">
        <v>624.54</v>
      </c>
      <c r="F241" s="19">
        <v>606.1</v>
      </c>
      <c r="G241" s="19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9">
        <v>55313.98</v>
      </c>
      <c r="F242" s="19">
        <v>53403</v>
      </c>
      <c r="G242" s="19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9">
        <v>178.7</v>
      </c>
      <c r="F243" s="19">
        <v>186.82</v>
      </c>
      <c r="G243" s="19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9">
        <v>1511.96</v>
      </c>
      <c r="F244" s="19">
        <v>1173.69</v>
      </c>
      <c r="G244" s="19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9">
        <v>6315.96</v>
      </c>
      <c r="F245" s="19">
        <v>6494.89</v>
      </c>
      <c r="G245" s="19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9">
        <v>6315.96</v>
      </c>
      <c r="F246" s="19">
        <v>6494.89</v>
      </c>
      <c r="G246" s="19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9">
        <v>101530.4</v>
      </c>
      <c r="F247" s="19">
        <v>114088.48</v>
      </c>
      <c r="G247" s="19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9">
        <v>101530.4</v>
      </c>
      <c r="F248" s="19">
        <v>114088.48</v>
      </c>
      <c r="G248" s="19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9">
        <v>89506.880000000005</v>
      </c>
      <c r="F249" s="19">
        <v>101091.46</v>
      </c>
      <c r="G249" s="19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9">
        <v>759.03</v>
      </c>
      <c r="F250" s="19">
        <v>809.61</v>
      </c>
      <c r="G250" s="19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9">
        <v>1729.75</v>
      </c>
      <c r="F251" s="19">
        <v>1535.84</v>
      </c>
      <c r="G251" s="19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9">
        <v>82275.789999999994</v>
      </c>
      <c r="F252" s="19">
        <v>93355.8</v>
      </c>
      <c r="G252" s="19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9">
        <v>1121.1600000000001</v>
      </c>
      <c r="F253" s="19">
        <v>1141.17</v>
      </c>
      <c r="G253" s="19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9">
        <v>3621.15</v>
      </c>
      <c r="F254" s="19">
        <v>4249.04</v>
      </c>
      <c r="G254" s="19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9">
        <v>12023.52</v>
      </c>
      <c r="F255" s="19">
        <v>12997.02</v>
      </c>
      <c r="G255" s="19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9">
        <v>12023.52</v>
      </c>
      <c r="F256" s="19">
        <v>12997.02</v>
      </c>
      <c r="G256" s="19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9">
        <v>27516.22</v>
      </c>
      <c r="F257" s="19">
        <v>26797.67</v>
      </c>
      <c r="G257" s="19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9">
        <v>27516.22</v>
      </c>
      <c r="F258" s="19">
        <v>26797.67</v>
      </c>
      <c r="G258" s="19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9">
        <v>25644.94</v>
      </c>
      <c r="F259" s="19">
        <v>24951.94</v>
      </c>
      <c r="G259" s="19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9">
        <v>787.9</v>
      </c>
      <c r="F260" s="19">
        <v>776.42</v>
      </c>
      <c r="G260" s="19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9">
        <v>173.64</v>
      </c>
      <c r="F261" s="19">
        <v>147.25</v>
      </c>
      <c r="G261" s="19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9">
        <v>23678.639999999999</v>
      </c>
      <c r="F262" s="19">
        <v>22943.09</v>
      </c>
      <c r="G262" s="19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9">
        <v>43.85</v>
      </c>
      <c r="F263" s="19">
        <v>44.55</v>
      </c>
      <c r="G263" s="19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9">
        <v>960.91</v>
      </c>
      <c r="F264" s="19">
        <v>1040.6300000000001</v>
      </c>
      <c r="G264" s="19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9">
        <v>4.8499999999999996</v>
      </c>
      <c r="F265" s="19">
        <v>11.59</v>
      </c>
      <c r="G265" s="19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9">
        <v>4.8499999999999996</v>
      </c>
      <c r="F266" s="19">
        <v>11.59</v>
      </c>
      <c r="G266" s="19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9">
        <v>1866.43</v>
      </c>
      <c r="F267" s="19">
        <v>1834.14</v>
      </c>
      <c r="G267" s="19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9">
        <v>1866.43</v>
      </c>
      <c r="F268" s="19">
        <v>1834.14</v>
      </c>
      <c r="G268" s="19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9">
        <v>-101530.4</v>
      </c>
      <c r="F269" s="19">
        <v>-114088.48</v>
      </c>
      <c r="G269" s="19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9">
        <v>-101530.4</v>
      </c>
      <c r="F270" s="19">
        <v>-114088.48</v>
      </c>
      <c r="G270" s="19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9">
        <v>-89506.880000000005</v>
      </c>
      <c r="F271" s="19">
        <v>-101091.46</v>
      </c>
      <c r="G271" s="19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9">
        <v>-759.03</v>
      </c>
      <c r="F272" s="19">
        <v>-809.61</v>
      </c>
      <c r="G272" s="19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9">
        <v>-1729.75</v>
      </c>
      <c r="F273" s="19">
        <v>-1535.84</v>
      </c>
      <c r="G273" s="19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9">
        <v>-82275.789999999994</v>
      </c>
      <c r="F274" s="19">
        <v>-93355.8</v>
      </c>
      <c r="G274" s="19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9">
        <v>-1121.1600000000001</v>
      </c>
      <c r="F275" s="19">
        <v>-1141.17</v>
      </c>
      <c r="G275" s="19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9">
        <v>-3621.15</v>
      </c>
      <c r="F276" s="19">
        <v>-4249.04</v>
      </c>
      <c r="G276" s="19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9">
        <v>-12023.52</v>
      </c>
      <c r="F277" s="19">
        <v>-12997.02</v>
      </c>
      <c r="G277" s="19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9">
        <v>-12023.52</v>
      </c>
      <c r="F278" s="19">
        <v>-12997.02</v>
      </c>
      <c r="G278" s="19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9">
        <v>25655129.52</v>
      </c>
      <c r="F279" s="19">
        <v>25559639.09</v>
      </c>
      <c r="G279" s="19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9">
        <v>25655129.52</v>
      </c>
      <c r="F280" s="19">
        <v>25559639.09</v>
      </c>
      <c r="G280" s="19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9">
        <v>25050976.34</v>
      </c>
      <c r="F281" s="19">
        <v>24957657.059999999</v>
      </c>
      <c r="G281" s="19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9">
        <v>25050976.34</v>
      </c>
      <c r="F282" s="19">
        <v>24957657.059999999</v>
      </c>
      <c r="G282" s="19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9">
        <v>24530015.5</v>
      </c>
      <c r="F283" s="19">
        <v>24468936.170000002</v>
      </c>
      <c r="G283" s="19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9">
        <v>24530015.5</v>
      </c>
      <c r="F284" s="19">
        <v>24468936.170000002</v>
      </c>
      <c r="G284" s="19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9">
        <v>22790407.66</v>
      </c>
      <c r="F285" s="19">
        <v>22725998.93</v>
      </c>
      <c r="G285" s="19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9">
        <v>18441213.23</v>
      </c>
      <c r="F286" s="19">
        <v>18403353.329999998</v>
      </c>
      <c r="G286" s="19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9">
        <v>179849.04</v>
      </c>
      <c r="F287" s="19">
        <v>151404.04</v>
      </c>
      <c r="G287" s="19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9">
        <v>4169345.39</v>
      </c>
      <c r="F288" s="19">
        <v>4171241.56</v>
      </c>
      <c r="G288" s="19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9">
        <v>275100.7</v>
      </c>
      <c r="F289" s="19">
        <v>288194.46999999997</v>
      </c>
      <c r="G289" s="19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9">
        <v>275100.7</v>
      </c>
      <c r="F290" s="19">
        <v>288194.46999999997</v>
      </c>
      <c r="G290" s="19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9">
        <v>1464507.14</v>
      </c>
      <c r="F291" s="19">
        <v>1454742.77</v>
      </c>
      <c r="G291" s="19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9">
        <v>1464507.14</v>
      </c>
      <c r="F292" s="19">
        <v>1454742.77</v>
      </c>
      <c r="G292" s="19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9">
        <v>520960.84</v>
      </c>
      <c r="F293" s="19">
        <v>488720.89</v>
      </c>
      <c r="G293" s="19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9">
        <v>520960.84</v>
      </c>
      <c r="F294" s="19">
        <v>488720.89</v>
      </c>
      <c r="G294" s="19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9">
        <v>486035.79</v>
      </c>
      <c r="F295" s="19">
        <v>454979.54</v>
      </c>
      <c r="G295" s="19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9">
        <v>342311.78</v>
      </c>
      <c r="F296" s="19">
        <v>322316.93</v>
      </c>
      <c r="G296" s="19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9">
        <v>12350.37</v>
      </c>
      <c r="F297" s="19">
        <v>12943.69</v>
      </c>
      <c r="G297" s="19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9">
        <v>131373.64000000001</v>
      </c>
      <c r="F298" s="19">
        <v>119718.92</v>
      </c>
      <c r="G298" s="19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9">
        <v>2771.35</v>
      </c>
      <c r="F299" s="19">
        <v>2567.92</v>
      </c>
      <c r="G299" s="19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9">
        <v>2771.35</v>
      </c>
      <c r="F300" s="19">
        <v>2567.92</v>
      </c>
      <c r="G300" s="19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9">
        <v>32153.7</v>
      </c>
      <c r="F301" s="19">
        <v>31173.43</v>
      </c>
      <c r="G301" s="19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9">
        <v>32153.7</v>
      </c>
      <c r="F302" s="19">
        <v>31173.43</v>
      </c>
      <c r="G302" s="19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9">
        <v>604153.18000000005</v>
      </c>
      <c r="F303" s="19">
        <v>601982.03</v>
      </c>
      <c r="G303" s="19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9">
        <v>604153.18000000005</v>
      </c>
      <c r="F304" s="19">
        <v>601982.03</v>
      </c>
      <c r="G304" s="19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9">
        <v>6813.31</v>
      </c>
      <c r="F305" s="19">
        <v>4924.95</v>
      </c>
      <c r="G305" s="19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9">
        <v>6813.31</v>
      </c>
      <c r="F306" s="19">
        <v>4924.95</v>
      </c>
      <c r="G306" s="19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9">
        <v>6249.57</v>
      </c>
      <c r="F307" s="19">
        <v>4434.4399999999996</v>
      </c>
      <c r="G307" s="19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9">
        <v>5447.42</v>
      </c>
      <c r="F308" s="19">
        <v>3545.03</v>
      </c>
      <c r="G308" s="19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9">
        <v>123.32</v>
      </c>
      <c r="F309" s="19">
        <v>5.45</v>
      </c>
      <c r="G309" s="19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9">
        <v>678.83</v>
      </c>
      <c r="F310" s="19">
        <v>883.96</v>
      </c>
      <c r="G310" s="19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9">
        <v>54.93</v>
      </c>
      <c r="F311" s="19">
        <v>34.33</v>
      </c>
      <c r="G311" s="19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9">
        <v>54.93</v>
      </c>
      <c r="F312" s="19">
        <v>34.33</v>
      </c>
      <c r="G312" s="19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9">
        <v>508.81</v>
      </c>
      <c r="F313" s="19">
        <v>456.18</v>
      </c>
      <c r="G313" s="19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9">
        <v>508.81</v>
      </c>
      <c r="F314" s="19">
        <v>456.18</v>
      </c>
      <c r="G314" s="19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9">
        <v>409516.18</v>
      </c>
      <c r="F315" s="19">
        <v>412966.26</v>
      </c>
      <c r="G315" s="19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9">
        <v>409516.18</v>
      </c>
      <c r="F316" s="19">
        <v>412966.26</v>
      </c>
      <c r="G316" s="19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9">
        <v>364587.55</v>
      </c>
      <c r="F317" s="19">
        <v>369042.12</v>
      </c>
      <c r="G317" s="19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9">
        <v>260073.63</v>
      </c>
      <c r="F318" s="19">
        <v>271488.77</v>
      </c>
      <c r="G318" s="19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9">
        <v>10554.76</v>
      </c>
      <c r="F319" s="19">
        <v>10358.91</v>
      </c>
      <c r="G319" s="19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9">
        <v>93959.16</v>
      </c>
      <c r="F320" s="19">
        <v>87194.44</v>
      </c>
      <c r="G320" s="19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9">
        <v>3786.69</v>
      </c>
      <c r="F321" s="19">
        <v>3707.2</v>
      </c>
      <c r="G321" s="19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9">
        <v>3786.69</v>
      </c>
      <c r="F322" s="19">
        <v>3707.2</v>
      </c>
      <c r="G322" s="19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9">
        <v>41141.94</v>
      </c>
      <c r="F323" s="19">
        <v>40216.94</v>
      </c>
      <c r="G323" s="19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9">
        <v>41141.94</v>
      </c>
      <c r="F324" s="19">
        <v>40216.94</v>
      </c>
      <c r="G324" s="19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9">
        <v>711751.91</v>
      </c>
      <c r="F325" s="19">
        <v>784433.29</v>
      </c>
      <c r="G325" s="19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9">
        <v>711751.91</v>
      </c>
      <c r="F326" s="19">
        <v>784433.29</v>
      </c>
      <c r="G326" s="19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9">
        <v>632894.46</v>
      </c>
      <c r="F327" s="19">
        <v>696634.79</v>
      </c>
      <c r="G327" s="19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9">
        <v>347548.96</v>
      </c>
      <c r="F328" s="19">
        <v>387533.37</v>
      </c>
      <c r="G328" s="19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9">
        <v>29748.5</v>
      </c>
      <c r="F329" s="19">
        <v>31451.75</v>
      </c>
      <c r="G329" s="19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9">
        <v>255597</v>
      </c>
      <c r="F330" s="19">
        <v>277649.67</v>
      </c>
      <c r="G330" s="19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9">
        <v>8181.23</v>
      </c>
      <c r="F331" s="19">
        <v>9074.57</v>
      </c>
      <c r="G331" s="19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9">
        <v>8181.23</v>
      </c>
      <c r="F332" s="19">
        <v>9074.57</v>
      </c>
      <c r="G332" s="19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9">
        <v>70676.22</v>
      </c>
      <c r="F333" s="19">
        <v>78723.929999999993</v>
      </c>
      <c r="G333" s="19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9">
        <v>70676.22</v>
      </c>
      <c r="F334" s="19">
        <v>78723.929999999993</v>
      </c>
      <c r="G334" s="19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9">
        <v>187823.69</v>
      </c>
      <c r="F335" s="19">
        <v>184090.82</v>
      </c>
      <c r="G335" s="19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9">
        <v>187823.69</v>
      </c>
      <c r="F336" s="19">
        <v>184090.82</v>
      </c>
      <c r="G336" s="19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9">
        <v>175709.35</v>
      </c>
      <c r="F337" s="19">
        <v>171908.11</v>
      </c>
      <c r="G337" s="19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9">
        <v>141098.92000000001</v>
      </c>
      <c r="F338" s="19">
        <v>138034.68</v>
      </c>
      <c r="G338" s="19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9">
        <v>1297.25</v>
      </c>
      <c r="F339" s="19">
        <v>1272.0999999999999</v>
      </c>
      <c r="G339" s="19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9">
        <v>33313.18</v>
      </c>
      <c r="F340" s="19">
        <v>32601.33</v>
      </c>
      <c r="G340" s="19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9">
        <v>1912.77</v>
      </c>
      <c r="F341" s="19">
        <v>2378.83</v>
      </c>
      <c r="G341" s="19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9">
        <v>1912.77</v>
      </c>
      <c r="F342" s="19">
        <v>2378.83</v>
      </c>
      <c r="G342" s="19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9">
        <v>10201.57</v>
      </c>
      <c r="F343" s="19">
        <v>9803.8799999999992</v>
      </c>
      <c r="G343" s="19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9">
        <v>10201.57</v>
      </c>
      <c r="F344" s="19">
        <v>9803.8799999999992</v>
      </c>
      <c r="G344" s="19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9">
        <v>-711751.91</v>
      </c>
      <c r="F345" s="19">
        <v>-784433.29</v>
      </c>
      <c r="G345" s="19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9">
        <v>-711751.91</v>
      </c>
      <c r="F346" s="19">
        <v>-784433.29</v>
      </c>
      <c r="G346" s="19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9">
        <v>-632894.46</v>
      </c>
      <c r="F347" s="19">
        <v>-696634.79</v>
      </c>
      <c r="G347" s="19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9">
        <v>-347548.96</v>
      </c>
      <c r="F348" s="19">
        <v>-387533.37</v>
      </c>
      <c r="G348" s="19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9">
        <v>-29748.5</v>
      </c>
      <c r="F349" s="19">
        <v>-31451.75</v>
      </c>
      <c r="G349" s="19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9">
        <v>-255597</v>
      </c>
      <c r="F350" s="19">
        <v>-277649.67</v>
      </c>
      <c r="G350" s="19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9">
        <v>-8181.23</v>
      </c>
      <c r="F351" s="19">
        <v>-9074.57</v>
      </c>
      <c r="G351" s="19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9">
        <v>-8181.23</v>
      </c>
      <c r="F352" s="19">
        <v>-9074.57</v>
      </c>
      <c r="G352" s="19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9">
        <v>-70676.22</v>
      </c>
      <c r="F353" s="19">
        <v>-78723.929999999993</v>
      </c>
      <c r="G353" s="19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9">
        <v>-70676.22</v>
      </c>
      <c r="F354" s="19">
        <v>-78723.929999999993</v>
      </c>
      <c r="G354" s="19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9">
        <v>4313084.2699999996</v>
      </c>
      <c r="F355" s="19">
        <v>4756127.47</v>
      </c>
      <c r="G355" s="19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9">
        <v>154741.69</v>
      </c>
      <c r="F356" s="19">
        <v>166208.18</v>
      </c>
      <c r="G356" s="19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9">
        <v>154741.69</v>
      </c>
      <c r="F357" s="19">
        <v>166208.18</v>
      </c>
      <c r="G357" s="19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9">
        <v>154741.69</v>
      </c>
      <c r="F358" s="19">
        <v>166208.18</v>
      </c>
      <c r="G358" s="19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9">
        <v>139084.29</v>
      </c>
      <c r="F359" s="19">
        <v>153995.81</v>
      </c>
      <c r="G359" s="19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9">
        <v>139084.29</v>
      </c>
      <c r="F360" s="19">
        <v>153995.81</v>
      </c>
      <c r="G360" s="19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9">
        <v>139084.29</v>
      </c>
      <c r="F361" s="19">
        <v>153995.81</v>
      </c>
      <c r="G361" s="19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9">
        <v>139084.29</v>
      </c>
      <c r="F362" s="19">
        <v>153995.81</v>
      </c>
      <c r="G362" s="19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9">
        <v>15657.4</v>
      </c>
      <c r="F363" s="19">
        <v>12212.37</v>
      </c>
      <c r="G363" s="19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9">
        <v>15657.4</v>
      </c>
      <c r="F364" s="19">
        <v>12212.37</v>
      </c>
      <c r="G364" s="19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9">
        <v>15657.4</v>
      </c>
      <c r="F365" s="19">
        <v>12212.37</v>
      </c>
      <c r="G365" s="19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9">
        <v>15657.4</v>
      </c>
      <c r="F366" s="19">
        <v>12212.37</v>
      </c>
      <c r="G366" s="19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9">
        <v>4158342.58</v>
      </c>
      <c r="F367" s="19">
        <v>4589919.29</v>
      </c>
      <c r="G367" s="19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9">
        <v>4158342.58</v>
      </c>
      <c r="F368" s="19">
        <v>4589919.29</v>
      </c>
      <c r="G368" s="19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9">
        <v>4158342.58</v>
      </c>
      <c r="F369" s="19">
        <v>4589919.29</v>
      </c>
      <c r="G369" s="19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9">
        <v>419963.31</v>
      </c>
      <c r="F370" s="19">
        <v>481947.26</v>
      </c>
      <c r="G370" s="19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9">
        <v>419963.31</v>
      </c>
      <c r="F371" s="19">
        <v>481947.26</v>
      </c>
      <c r="G371" s="19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9">
        <v>358852.32</v>
      </c>
      <c r="F372" s="19">
        <v>414702.26</v>
      </c>
      <c r="G372" s="19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9">
        <v>3113.7</v>
      </c>
      <c r="F373" s="19">
        <v>3456.26</v>
      </c>
      <c r="G373" s="19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9">
        <v>7397.31</v>
      </c>
      <c r="F374" s="19">
        <v>7413.23</v>
      </c>
      <c r="G374" s="19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9">
        <v>324118.25</v>
      </c>
      <c r="F375" s="19">
        <v>377379.12</v>
      </c>
      <c r="G375" s="19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9">
        <v>5721.34</v>
      </c>
      <c r="F376" s="19">
        <v>5830.08</v>
      </c>
      <c r="G376" s="19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9">
        <v>18501.72</v>
      </c>
      <c r="F377" s="19">
        <v>20623.57</v>
      </c>
      <c r="G377" s="19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9">
        <v>61110.99</v>
      </c>
      <c r="F378" s="19">
        <v>67245</v>
      </c>
      <c r="G378" s="19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9">
        <v>61110.99</v>
      </c>
      <c r="F379" s="19">
        <v>67245</v>
      </c>
      <c r="G379" s="19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9">
        <v>111827.62</v>
      </c>
      <c r="F380" s="19">
        <v>115646.89</v>
      </c>
      <c r="G380" s="19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9">
        <v>111827.62</v>
      </c>
      <c r="F381" s="19">
        <v>115646.89</v>
      </c>
      <c r="G381" s="19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9">
        <v>103685.55</v>
      </c>
      <c r="F382" s="19">
        <v>107907.8</v>
      </c>
      <c r="G382" s="19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9">
        <v>917.45</v>
      </c>
      <c r="F383" s="19">
        <v>775.41</v>
      </c>
      <c r="G383" s="19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9">
        <v>1479.43</v>
      </c>
      <c r="F384" s="19">
        <v>551.05999999999995</v>
      </c>
      <c r="G384" s="19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9">
        <v>99342.31</v>
      </c>
      <c r="F385" s="19">
        <v>103445.64</v>
      </c>
      <c r="G385" s="19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9">
        <v>346.21</v>
      </c>
      <c r="F386" s="19">
        <v>334.9</v>
      </c>
      <c r="G386" s="19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9">
        <v>1600.15</v>
      </c>
      <c r="F387" s="19">
        <v>2800.79</v>
      </c>
      <c r="G387" s="19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9">
        <v>8142.07</v>
      </c>
      <c r="F388" s="19">
        <v>7739.09</v>
      </c>
      <c r="G388" s="19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9">
        <v>8142.07</v>
      </c>
      <c r="F389" s="19">
        <v>7739.09</v>
      </c>
      <c r="G389" s="19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9">
        <v>1794773.38</v>
      </c>
      <c r="F390" s="19">
        <v>2161007.4700000002</v>
      </c>
      <c r="G390" s="19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9">
        <v>1794773.38</v>
      </c>
      <c r="F391" s="19">
        <v>2161007.4700000002</v>
      </c>
      <c r="G391" s="19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9">
        <v>1658446.58</v>
      </c>
      <c r="F392" s="19">
        <v>1994820.21</v>
      </c>
      <c r="G392" s="19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9">
        <v>1028749.29</v>
      </c>
      <c r="F393" s="19">
        <v>1224180.6499999999</v>
      </c>
      <c r="G393" s="19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9">
        <v>53401.599999999999</v>
      </c>
      <c r="F394" s="19">
        <v>64452.07</v>
      </c>
      <c r="G394" s="19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9">
        <v>576295.68999999994</v>
      </c>
      <c r="F395" s="19">
        <v>706187.49</v>
      </c>
      <c r="G395" s="19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9">
        <v>9875.68</v>
      </c>
      <c r="F396" s="19">
        <v>12574.35</v>
      </c>
      <c r="G396" s="19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9">
        <v>9875.68</v>
      </c>
      <c r="F397" s="19">
        <v>12574.35</v>
      </c>
      <c r="G397" s="19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9">
        <v>126451.12</v>
      </c>
      <c r="F398" s="19">
        <v>153612.91</v>
      </c>
      <c r="G398" s="19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9">
        <v>126451.12</v>
      </c>
      <c r="F399" s="19">
        <v>153612.91</v>
      </c>
      <c r="G399" s="19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9">
        <v>1831778.27</v>
      </c>
      <c r="F400" s="19">
        <v>1831317.67</v>
      </c>
      <c r="G400" s="19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9">
        <v>1831778.27</v>
      </c>
      <c r="F401" s="19">
        <v>1831317.67</v>
      </c>
      <c r="G401" s="19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9">
        <v>1569459.09</v>
      </c>
      <c r="F402" s="19">
        <v>1553490.79</v>
      </c>
      <c r="G402" s="19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9">
        <v>846121.26</v>
      </c>
      <c r="F403" s="19">
        <v>851690.42</v>
      </c>
      <c r="G403" s="19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9">
        <v>86203.88</v>
      </c>
      <c r="F404" s="19">
        <v>83078.789999999994</v>
      </c>
      <c r="G404" s="19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9">
        <v>637133.94999999995</v>
      </c>
      <c r="F405" s="19">
        <v>618721.57999999996</v>
      </c>
      <c r="G405" s="19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9">
        <v>26693.81</v>
      </c>
      <c r="F406" s="19">
        <v>28356.73</v>
      </c>
      <c r="G406" s="19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9">
        <v>26693.81</v>
      </c>
      <c r="F407" s="19">
        <v>28356.73</v>
      </c>
      <c r="G407" s="19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9">
        <v>235625.37</v>
      </c>
      <c r="F408" s="19">
        <v>249470.15</v>
      </c>
      <c r="G408" s="19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9">
        <v>235625.37</v>
      </c>
      <c r="F409" s="19">
        <v>249470.15</v>
      </c>
      <c r="G409" s="19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9">
        <v>-4313084.2699999996</v>
      </c>
      <c r="F410" s="19">
        <v>-4794704.17</v>
      </c>
      <c r="G410" s="19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9">
        <v>-4313084.2699999996</v>
      </c>
      <c r="F411" s="19">
        <v>-4794704.17</v>
      </c>
      <c r="G411" s="19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9">
        <v>-3773129.68</v>
      </c>
      <c r="F412" s="19">
        <v>-4254749.58</v>
      </c>
      <c r="G412" s="19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9">
        <v>-3773129.68</v>
      </c>
      <c r="F413" s="19">
        <v>-4254749.58</v>
      </c>
      <c r="G413" s="19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9">
        <v>-137379.53</v>
      </c>
      <c r="F414" s="19">
        <v>-159676.93</v>
      </c>
      <c r="G414" s="19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9">
        <v>-137379.53</v>
      </c>
      <c r="F415" s="19">
        <v>-159676.93</v>
      </c>
      <c r="G415" s="19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9">
        <v>-137379.53</v>
      </c>
      <c r="F416" s="19">
        <v>-159676.93</v>
      </c>
      <c r="G416" s="19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9">
        <v>-924.36</v>
      </c>
      <c r="F417" s="19">
        <v>-822.44</v>
      </c>
      <c r="G417" s="19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9">
        <v>-2063.0300000000002</v>
      </c>
      <c r="F418" s="19">
        <v>-3536.74</v>
      </c>
      <c r="G418" s="19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9">
        <v>-5997.09</v>
      </c>
      <c r="F419" s="19">
        <v>-6574.55</v>
      </c>
      <c r="G419" s="19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9">
        <v>-6603.57</v>
      </c>
      <c r="F420" s="19">
        <v>-3976.28</v>
      </c>
      <c r="G420" s="19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9">
        <v>-12589.2</v>
      </c>
      <c r="F421" s="19">
        <v>-11547.93</v>
      </c>
      <c r="G421" s="19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9">
        <v>-22440.67</v>
      </c>
      <c r="F422" s="19">
        <v>-18770.599999999999</v>
      </c>
      <c r="G422" s="19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9">
        <v>-86761.61</v>
      </c>
      <c r="F423" s="19">
        <v>-114448.39</v>
      </c>
      <c r="G423" s="19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9">
        <v>-474488.59</v>
      </c>
      <c r="F424" s="19">
        <v>-529948.1</v>
      </c>
      <c r="G424" s="19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9">
        <v>-474488.59</v>
      </c>
      <c r="F425" s="19">
        <v>-529948.1</v>
      </c>
      <c r="G425" s="19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9">
        <v>-3071.29</v>
      </c>
      <c r="F426" s="19">
        <v>-3774.65</v>
      </c>
      <c r="G426" s="19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9">
        <v>-43.9</v>
      </c>
      <c r="F427" s="19">
        <v>-47.91</v>
      </c>
      <c r="G427" s="19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9">
        <v>-62.71</v>
      </c>
      <c r="F428" s="19">
        <v>-23.58</v>
      </c>
      <c r="G428" s="19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9">
        <v>-25.86</v>
      </c>
      <c r="F429" s="19">
        <v>-253.19</v>
      </c>
      <c r="G429" s="19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9">
        <v>-336.78</v>
      </c>
      <c r="F430" s="19">
        <v>0</v>
      </c>
      <c r="G430" s="19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9">
        <v>-368.92</v>
      </c>
      <c r="F431" s="19">
        <v>-597.27</v>
      </c>
      <c r="G431" s="19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9">
        <v>-198.63</v>
      </c>
      <c r="F432" s="19">
        <v>-553.37</v>
      </c>
      <c r="G432" s="19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9">
        <v>-2034.49</v>
      </c>
      <c r="F433" s="19">
        <v>-2299.33</v>
      </c>
      <c r="G433" s="19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9">
        <v>-62335.1</v>
      </c>
      <c r="F434" s="19">
        <v>-68279.789999999994</v>
      </c>
      <c r="G434" s="19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9">
        <v>-427.7</v>
      </c>
      <c r="F435" s="19">
        <v>-468.91</v>
      </c>
      <c r="G435" s="19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9">
        <v>-1242.1600000000001</v>
      </c>
      <c r="F436" s="19">
        <v>-1145.7</v>
      </c>
      <c r="G436" s="19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9">
        <v>-2162.0100000000002</v>
      </c>
      <c r="F437" s="19">
        <v>-2293.5</v>
      </c>
      <c r="G437" s="19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9">
        <v>-2194.41</v>
      </c>
      <c r="F438" s="19">
        <v>-1994.46</v>
      </c>
      <c r="G438" s="19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9">
        <v>-3558.69</v>
      </c>
      <c r="F439" s="19">
        <v>-3857.66</v>
      </c>
      <c r="G439" s="19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9">
        <v>-4376.09</v>
      </c>
      <c r="F440" s="19">
        <v>-4852.21</v>
      </c>
      <c r="G440" s="19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9">
        <v>-48374.04</v>
      </c>
      <c r="F441" s="19">
        <v>-53667.35</v>
      </c>
      <c r="G441" s="19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9">
        <v>-7758.62</v>
      </c>
      <c r="F442" s="19">
        <v>-7719.48</v>
      </c>
      <c r="G442" s="19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9">
        <v>-27.37</v>
      </c>
      <c r="F443" s="19">
        <v>-52.78</v>
      </c>
      <c r="G443" s="19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9">
        <v>-233.87</v>
      </c>
      <c r="F444" s="19">
        <v>-17.940000000000001</v>
      </c>
      <c r="G444" s="19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9">
        <v>-53.82</v>
      </c>
      <c r="F445" s="19">
        <v>-383.93</v>
      </c>
      <c r="G445" s="19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9">
        <v>-259.87</v>
      </c>
      <c r="F446" s="19">
        <v>-106.35</v>
      </c>
      <c r="G446" s="19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9">
        <v>-580.71</v>
      </c>
      <c r="F447" s="19">
        <v>-319.60000000000002</v>
      </c>
      <c r="G447" s="19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9">
        <v>-218.66</v>
      </c>
      <c r="F448" s="19">
        <v>-182.56</v>
      </c>
      <c r="G448" s="19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9">
        <v>-6384.32</v>
      </c>
      <c r="F449" s="19">
        <v>-6656.32</v>
      </c>
      <c r="G449" s="19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9">
        <v>-376425.98</v>
      </c>
      <c r="F450" s="19">
        <v>-423841.91</v>
      </c>
      <c r="G450" s="19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9">
        <v>-3677.55</v>
      </c>
      <c r="F451" s="19">
        <v>-3553.28</v>
      </c>
      <c r="G451" s="19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9">
        <v>-10003.040000000001</v>
      </c>
      <c r="F452" s="19">
        <v>-9194.9500000000007</v>
      </c>
      <c r="G452" s="19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9">
        <v>-19295.34</v>
      </c>
      <c r="F453" s="19">
        <v>-19813.599999999999</v>
      </c>
      <c r="G453" s="19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9">
        <v>-16536.73</v>
      </c>
      <c r="F454" s="19">
        <v>-17445.52</v>
      </c>
      <c r="G454" s="19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9">
        <v>-24709.200000000001</v>
      </c>
      <c r="F455" s="19">
        <v>-29787.71</v>
      </c>
      <c r="G455" s="19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9">
        <v>-32149.99</v>
      </c>
      <c r="F456" s="19">
        <v>-34588.81</v>
      </c>
      <c r="G456" s="19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9">
        <v>-270054.13</v>
      </c>
      <c r="F457" s="19">
        <v>-309458.03999999998</v>
      </c>
      <c r="G457" s="19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9">
        <v>-5707.62</v>
      </c>
      <c r="F458" s="19">
        <v>-5938.2</v>
      </c>
      <c r="G458" s="19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9">
        <v>-11.36</v>
      </c>
      <c r="F459" s="19">
        <v>-11.55</v>
      </c>
      <c r="G459" s="19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9">
        <v>-32.020000000000003</v>
      </c>
      <c r="F460" s="19">
        <v>-27.47</v>
      </c>
      <c r="G460" s="19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9">
        <v>-60.79</v>
      </c>
      <c r="F461" s="19">
        <v>-78.53</v>
      </c>
      <c r="G461" s="19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9">
        <v>-82.81</v>
      </c>
      <c r="F462" s="19">
        <v>-37.85</v>
      </c>
      <c r="G462" s="19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9">
        <v>-183.37</v>
      </c>
      <c r="F463" s="19">
        <v>-140.22999999999999</v>
      </c>
      <c r="G463" s="19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9">
        <v>-170.75</v>
      </c>
      <c r="F464" s="19">
        <v>-272.32</v>
      </c>
      <c r="G464" s="19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9">
        <v>-5166.5200000000004</v>
      </c>
      <c r="F465" s="19">
        <v>-5370.25</v>
      </c>
      <c r="G465" s="19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9">
        <v>-19189.98</v>
      </c>
      <c r="F466" s="19">
        <v>-20394.07</v>
      </c>
      <c r="G466" s="19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9">
        <v>-69.75</v>
      </c>
      <c r="F467" s="19">
        <v>-86.4</v>
      </c>
      <c r="G467" s="19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9">
        <v>-207.12</v>
      </c>
      <c r="F468" s="19">
        <v>-225.6</v>
      </c>
      <c r="G468" s="19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9">
        <v>-871.37</v>
      </c>
      <c r="F469" s="19">
        <v>-439</v>
      </c>
      <c r="G469" s="19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9">
        <v>-464.07</v>
      </c>
      <c r="F470" s="19">
        <v>-1000.78</v>
      </c>
      <c r="G470" s="19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9">
        <v>-512.35</v>
      </c>
      <c r="F471" s="19">
        <v>-728.7</v>
      </c>
      <c r="G471" s="19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9">
        <v>-467.39</v>
      </c>
      <c r="F472" s="19">
        <v>-768.49</v>
      </c>
      <c r="G472" s="19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9">
        <v>-16597.93</v>
      </c>
      <c r="F473" s="19">
        <v>-17145.099999999999</v>
      </c>
      <c r="G473" s="19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9">
        <v>-3161261.56</v>
      </c>
      <c r="F474" s="19">
        <v>-3565124.55</v>
      </c>
      <c r="G474" s="19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9">
        <v>-3161261.56</v>
      </c>
      <c r="F475" s="19">
        <v>-3565124.55</v>
      </c>
      <c r="G475" s="19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9">
        <v>-1623049.26</v>
      </c>
      <c r="F476" s="19">
        <v>-1852926.91</v>
      </c>
      <c r="G476" s="19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9">
        <v>-18054.009999999998</v>
      </c>
      <c r="F477" s="19">
        <v>-18573.73</v>
      </c>
      <c r="G477" s="19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9">
        <v>-46369.34</v>
      </c>
      <c r="F478" s="19">
        <v>-49607.1</v>
      </c>
      <c r="G478" s="19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9">
        <v>-86103.26</v>
      </c>
      <c r="F479" s="19">
        <v>-89199.360000000001</v>
      </c>
      <c r="G479" s="19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9">
        <v>-81698.62</v>
      </c>
      <c r="F480" s="19">
        <v>-66070.77</v>
      </c>
      <c r="G480" s="19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9">
        <v>-145775.71</v>
      </c>
      <c r="F481" s="19">
        <v>-153449.67000000001</v>
      </c>
      <c r="G481" s="19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9">
        <v>-178662.24</v>
      </c>
      <c r="F482" s="19">
        <v>-191812.79</v>
      </c>
      <c r="G482" s="19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9">
        <v>-1066386.08</v>
      </c>
      <c r="F483" s="19">
        <v>-1284213.49</v>
      </c>
      <c r="G483" s="19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9">
        <v>-324800.71999999997</v>
      </c>
      <c r="F484" s="19">
        <v>-361790.65</v>
      </c>
      <c r="G484" s="19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9">
        <v>-2400.34</v>
      </c>
      <c r="F485" s="19">
        <v>-2596.2800000000002</v>
      </c>
      <c r="G485" s="19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9">
        <v>-8107.85</v>
      </c>
      <c r="F486" s="19">
        <v>-7024.78</v>
      </c>
      <c r="G486" s="19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9">
        <v>-15615.24</v>
      </c>
      <c r="F487" s="19">
        <v>-15628.45</v>
      </c>
      <c r="G487" s="19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9">
        <v>-12234.4</v>
      </c>
      <c r="F488" s="19">
        <v>-13114.6</v>
      </c>
      <c r="G488" s="19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9">
        <v>-22139.77</v>
      </c>
      <c r="F489" s="19">
        <v>-22657.77</v>
      </c>
      <c r="G489" s="19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9">
        <v>-26387.18</v>
      </c>
      <c r="F490" s="19">
        <v>-28768.29</v>
      </c>
      <c r="G490" s="19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9">
        <v>-237915.94</v>
      </c>
      <c r="F491" s="19">
        <v>-272000.48</v>
      </c>
      <c r="G491" s="19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9">
        <v>-104912.59</v>
      </c>
      <c r="F492" s="19">
        <v>-121644.98</v>
      </c>
      <c r="G492" s="19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9">
        <v>-361.57</v>
      </c>
      <c r="F493" s="19">
        <v>-314.5</v>
      </c>
      <c r="G493" s="19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9">
        <v>-1849.34</v>
      </c>
      <c r="F494" s="19">
        <v>-1671.46</v>
      </c>
      <c r="G494" s="19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9">
        <v>-5388.43</v>
      </c>
      <c r="F495" s="19">
        <v>-5652.67</v>
      </c>
      <c r="G495" s="19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9">
        <v>-5450.28</v>
      </c>
      <c r="F496" s="19">
        <v>-3419.8</v>
      </c>
      <c r="G496" s="19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9">
        <v>-9890.75</v>
      </c>
      <c r="F497" s="19">
        <v>-15042.14</v>
      </c>
      <c r="G497" s="19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9">
        <v>-81972.22</v>
      </c>
      <c r="F498" s="19">
        <v>-95544.41</v>
      </c>
      <c r="G498" s="19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9">
        <v>-30284.78</v>
      </c>
      <c r="F499" s="19">
        <v>-34728.43</v>
      </c>
      <c r="G499" s="19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9">
        <v>-265.14999999999998</v>
      </c>
      <c r="F500" s="19">
        <v>-222</v>
      </c>
      <c r="G500" s="19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9">
        <v>-687.07</v>
      </c>
      <c r="F501" s="19">
        <v>-898.37</v>
      </c>
      <c r="G501" s="19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9">
        <v>-965.51</v>
      </c>
      <c r="F502" s="19">
        <v>-859.21</v>
      </c>
      <c r="G502" s="19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9">
        <v>-2156.35</v>
      </c>
      <c r="F503" s="19">
        <v>-1161.07</v>
      </c>
      <c r="G503" s="19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9">
        <v>-1749.58</v>
      </c>
      <c r="F504" s="19">
        <v>-3604.48</v>
      </c>
      <c r="G504" s="19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9">
        <v>-3456.61</v>
      </c>
      <c r="F505" s="19">
        <v>-3283.69</v>
      </c>
      <c r="G505" s="19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9">
        <v>-21004.51</v>
      </c>
      <c r="F506" s="19">
        <v>-24699.61</v>
      </c>
      <c r="G506" s="19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9">
        <v>-1078214.21</v>
      </c>
      <c r="F507" s="19">
        <v>-1194033.58</v>
      </c>
      <c r="G507" s="19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9">
        <v>-4999.1400000000003</v>
      </c>
      <c r="F508" s="19">
        <v>-5068.2299999999996</v>
      </c>
      <c r="G508" s="19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9">
        <v>-17447.400000000001</v>
      </c>
      <c r="F509" s="19">
        <v>-14078.37</v>
      </c>
      <c r="G509" s="19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9">
        <v>-37074.6</v>
      </c>
      <c r="F510" s="19">
        <v>-36935.68</v>
      </c>
      <c r="G510" s="19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9">
        <v>-37035.230000000003</v>
      </c>
      <c r="F511" s="19">
        <v>-33273.18</v>
      </c>
      <c r="G511" s="19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9">
        <v>-70432.3</v>
      </c>
      <c r="F512" s="19">
        <v>-67425.37</v>
      </c>
      <c r="G512" s="19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9">
        <v>-90112.07</v>
      </c>
      <c r="F513" s="19">
        <v>-98768.56</v>
      </c>
      <c r="G513" s="19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9">
        <v>-821113.47</v>
      </c>
      <c r="F514" s="19">
        <v>-938484.19</v>
      </c>
      <c r="G514" s="19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9">
        <v>0</v>
      </c>
      <c r="F515" s="19">
        <v>0</v>
      </c>
      <c r="G515" s="19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9">
        <v>0</v>
      </c>
      <c r="F516" s="19">
        <v>0</v>
      </c>
      <c r="G516" s="19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9">
        <v>0</v>
      </c>
      <c r="F517" s="19">
        <v>0</v>
      </c>
      <c r="G517" s="19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9">
        <v>0</v>
      </c>
      <c r="F518" s="19">
        <v>0</v>
      </c>
      <c r="G518" s="19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9">
        <v>-539954.59</v>
      </c>
      <c r="F519" s="19">
        <v>-539954.59</v>
      </c>
      <c r="G519" s="19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9">
        <v>-539954.59</v>
      </c>
      <c r="F520" s="19">
        <v>-539954.59</v>
      </c>
      <c r="G520" s="19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9">
        <v>-539954.59</v>
      </c>
      <c r="F521" s="19">
        <v>-539954.59</v>
      </c>
      <c r="G521" s="19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9">
        <v>-539954.59</v>
      </c>
      <c r="F522" s="19">
        <v>-539954.59</v>
      </c>
      <c r="G522" s="19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9">
        <v>-539954.59</v>
      </c>
      <c r="F523" s="19">
        <v>-539954.59</v>
      </c>
      <c r="G523" s="19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9">
        <v>-539954.59</v>
      </c>
      <c r="F524" s="19">
        <v>-539954.59</v>
      </c>
      <c r="G524" s="19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9">
        <v>0</v>
      </c>
      <c r="F525" s="19">
        <v>0</v>
      </c>
      <c r="G525" s="19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9">
        <v>4838654.96</v>
      </c>
      <c r="F526" s="19">
        <v>5437958.8200000003</v>
      </c>
      <c r="G526" s="19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9">
        <v>2179013.2400000002</v>
      </c>
      <c r="F527" s="19">
        <v>2360868.9900000002</v>
      </c>
      <c r="G527" s="19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9">
        <v>2179013.2400000002</v>
      </c>
      <c r="F528" s="19">
        <v>2360868.9900000002</v>
      </c>
      <c r="G528" s="19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9">
        <v>1241052.08</v>
      </c>
      <c r="F529" s="19">
        <v>1365547.33</v>
      </c>
      <c r="G529" s="19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9">
        <v>1241052.08</v>
      </c>
      <c r="F530" s="19">
        <v>1365547.33</v>
      </c>
      <c r="G530" s="19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9">
        <v>1241052.08</v>
      </c>
      <c r="F531" s="19">
        <v>1365547.33</v>
      </c>
      <c r="G531" s="19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9">
        <v>1241052.08</v>
      </c>
      <c r="F532" s="19">
        <v>1365547.33</v>
      </c>
      <c r="G532" s="19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9">
        <v>1241052.08</v>
      </c>
      <c r="F533" s="19">
        <v>1365547.33</v>
      </c>
      <c r="G533" s="19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9">
        <v>1241052.08</v>
      </c>
      <c r="F534" s="19">
        <v>1365547.33</v>
      </c>
      <c r="G534" s="19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9">
        <v>1241052.08</v>
      </c>
      <c r="F535" s="19">
        <v>1365547.33</v>
      </c>
      <c r="G535" s="19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9">
        <v>173930.68</v>
      </c>
      <c r="F536" s="19">
        <v>173930.68</v>
      </c>
      <c r="G536" s="19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9">
        <v>173930.68</v>
      </c>
      <c r="F537" s="19">
        <v>173930.68</v>
      </c>
      <c r="G537" s="19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9">
        <v>173930.68</v>
      </c>
      <c r="F538" s="19">
        <v>173930.68</v>
      </c>
      <c r="G538" s="19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9">
        <v>173930.68</v>
      </c>
      <c r="F539" s="19">
        <v>173930.68</v>
      </c>
      <c r="G539" s="19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9">
        <v>173930.68</v>
      </c>
      <c r="F540" s="19">
        <v>173930.68</v>
      </c>
      <c r="G540" s="19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9">
        <v>173930.68</v>
      </c>
      <c r="F541" s="19">
        <v>173930.68</v>
      </c>
      <c r="G541" s="19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9">
        <v>173930.68</v>
      </c>
      <c r="F542" s="19">
        <v>173930.68</v>
      </c>
      <c r="G542" s="19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9">
        <v>697973.77</v>
      </c>
      <c r="F543" s="19">
        <v>763117.59</v>
      </c>
      <c r="G543" s="19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9">
        <v>227973.77</v>
      </c>
      <c r="F544" s="19">
        <v>293117.59000000003</v>
      </c>
      <c r="G544" s="19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9">
        <v>227973.77</v>
      </c>
      <c r="F545" s="19">
        <v>293117.59000000003</v>
      </c>
      <c r="G545" s="19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9">
        <v>227973.77</v>
      </c>
      <c r="F546" s="19">
        <v>293117.59000000003</v>
      </c>
      <c r="G546" s="19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9">
        <v>227973.77</v>
      </c>
      <c r="F547" s="19">
        <v>293117.59000000003</v>
      </c>
      <c r="G547" s="19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9">
        <v>227973.77</v>
      </c>
      <c r="F548" s="19">
        <v>293117.59000000003</v>
      </c>
      <c r="G548" s="19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9">
        <v>227973.77</v>
      </c>
      <c r="F549" s="19">
        <v>293117.59000000003</v>
      </c>
      <c r="G549" s="19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9">
        <v>470000</v>
      </c>
      <c r="F550" s="19">
        <v>470000</v>
      </c>
      <c r="G550" s="19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9">
        <v>470000</v>
      </c>
      <c r="F551" s="19">
        <v>470000</v>
      </c>
      <c r="G551" s="19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9">
        <v>470000</v>
      </c>
      <c r="F552" s="19">
        <v>470000</v>
      </c>
      <c r="G552" s="19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9">
        <v>470000</v>
      </c>
      <c r="F553" s="19">
        <v>470000</v>
      </c>
      <c r="G553" s="19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9">
        <v>470000</v>
      </c>
      <c r="F554" s="19">
        <v>470000</v>
      </c>
      <c r="G554" s="19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9">
        <v>100000</v>
      </c>
      <c r="F555" s="19">
        <v>100000</v>
      </c>
      <c r="G555" s="19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9">
        <v>370000</v>
      </c>
      <c r="F556" s="19">
        <v>370000</v>
      </c>
      <c r="G556" s="19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9">
        <v>66056.710000000006</v>
      </c>
      <c r="F557" s="19">
        <v>58273.39</v>
      </c>
      <c r="G557" s="19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9">
        <v>66056.710000000006</v>
      </c>
      <c r="F558" s="19">
        <v>58273.39</v>
      </c>
      <c r="G558" s="19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9">
        <v>66056.710000000006</v>
      </c>
      <c r="F559" s="19">
        <v>58273.39</v>
      </c>
      <c r="G559" s="19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9">
        <v>66056.710000000006</v>
      </c>
      <c r="F560" s="19">
        <v>58273.39</v>
      </c>
      <c r="G560" s="19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9">
        <v>66056.710000000006</v>
      </c>
      <c r="F561" s="19">
        <v>58273.39</v>
      </c>
      <c r="G561" s="19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9">
        <v>66056.710000000006</v>
      </c>
      <c r="F562" s="19">
        <v>58273.39</v>
      </c>
      <c r="G562" s="19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9">
        <v>7333.34</v>
      </c>
      <c r="F563" s="19">
        <v>6600</v>
      </c>
      <c r="G563" s="19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9">
        <v>99.41</v>
      </c>
      <c r="F564" s="19">
        <v>49.45</v>
      </c>
      <c r="G564" s="19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9">
        <v>0.01</v>
      </c>
      <c r="F565" s="19">
        <v>0.01</v>
      </c>
      <c r="G565" s="19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9">
        <v>0.03</v>
      </c>
      <c r="F566" s="19">
        <v>0.03</v>
      </c>
      <c r="G566" s="19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9">
        <v>957.08</v>
      </c>
      <c r="F567" s="19">
        <v>957.08</v>
      </c>
      <c r="G567" s="19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9">
        <v>1666.68</v>
      </c>
      <c r="F568" s="19">
        <v>1666.68</v>
      </c>
      <c r="G568" s="19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9">
        <v>56000.160000000003</v>
      </c>
      <c r="F569" s="19">
        <v>49000.14</v>
      </c>
      <c r="G569" s="19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9">
        <v>2659641.7200000002</v>
      </c>
      <c r="F570" s="19">
        <v>3077089.83</v>
      </c>
      <c r="G570" s="19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9">
        <v>2894663.96</v>
      </c>
      <c r="F571" s="19">
        <v>3316971.66</v>
      </c>
      <c r="G571" s="19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9">
        <v>1043404.12</v>
      </c>
      <c r="F572" s="19">
        <v>904661.36</v>
      </c>
      <c r="G572" s="19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9">
        <v>273923.59000000003</v>
      </c>
      <c r="F573" s="19">
        <v>269833.45</v>
      </c>
      <c r="G573" s="19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9">
        <v>273923.59000000003</v>
      </c>
      <c r="F574" s="19">
        <v>269833.45</v>
      </c>
      <c r="G574" s="19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9">
        <v>273923.59000000003</v>
      </c>
      <c r="F575" s="19">
        <v>269833.45</v>
      </c>
      <c r="G575" s="19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9">
        <v>273923.59000000003</v>
      </c>
      <c r="F576" s="19">
        <v>269833.45</v>
      </c>
      <c r="G576" s="19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9">
        <v>273923.59000000003</v>
      </c>
      <c r="F577" s="19">
        <v>269833.45</v>
      </c>
      <c r="G577" s="19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9">
        <v>273923.59000000003</v>
      </c>
      <c r="F578" s="19">
        <v>269833.45</v>
      </c>
      <c r="G578" s="19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9">
        <v>769480.53</v>
      </c>
      <c r="F579" s="19">
        <v>634827.91</v>
      </c>
      <c r="G579" s="19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9">
        <v>769480.53</v>
      </c>
      <c r="F580" s="19">
        <v>634827.91</v>
      </c>
      <c r="G580" s="19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9">
        <v>769480.53</v>
      </c>
      <c r="F581" s="19">
        <v>634827.91</v>
      </c>
      <c r="G581" s="19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9">
        <v>1851259.84</v>
      </c>
      <c r="F582" s="19">
        <v>2412310.2999999998</v>
      </c>
      <c r="G582" s="19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9">
        <v>320</v>
      </c>
      <c r="F583" s="19">
        <v>340</v>
      </c>
      <c r="G583" s="19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9">
        <v>320</v>
      </c>
      <c r="F584" s="19">
        <v>340</v>
      </c>
      <c r="G584" s="19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9">
        <v>0</v>
      </c>
      <c r="F585" s="19">
        <v>20</v>
      </c>
      <c r="G585" s="19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9">
        <v>0</v>
      </c>
      <c r="F586" s="19">
        <v>20</v>
      </c>
      <c r="G586" s="19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9">
        <v>0</v>
      </c>
      <c r="F587" s="19">
        <v>20</v>
      </c>
      <c r="G587" s="19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9">
        <v>0</v>
      </c>
      <c r="F588" s="19">
        <v>20</v>
      </c>
      <c r="G588" s="19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9">
        <v>320</v>
      </c>
      <c r="F589" s="19">
        <v>320</v>
      </c>
      <c r="G589" s="19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9">
        <v>320</v>
      </c>
      <c r="F590" s="19">
        <v>320</v>
      </c>
      <c r="G590" s="19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9">
        <v>320</v>
      </c>
      <c r="F591" s="19">
        <v>320</v>
      </c>
      <c r="G591" s="19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9">
        <v>320</v>
      </c>
      <c r="F592" s="19">
        <v>320</v>
      </c>
      <c r="G592" s="19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9">
        <v>107949.13</v>
      </c>
      <c r="F593" s="19">
        <v>125810.74</v>
      </c>
      <c r="G593" s="19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9">
        <v>107949.13</v>
      </c>
      <c r="F594" s="19">
        <v>125810.74</v>
      </c>
      <c r="G594" s="19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9">
        <v>107949.13</v>
      </c>
      <c r="F595" s="19">
        <v>125810.74</v>
      </c>
      <c r="G595" s="19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9">
        <v>107949.13</v>
      </c>
      <c r="F596" s="19">
        <v>125810.74</v>
      </c>
      <c r="G596" s="19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9">
        <v>107949.13</v>
      </c>
      <c r="F597" s="19">
        <v>125810.74</v>
      </c>
      <c r="G597" s="19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9">
        <v>1191.27</v>
      </c>
      <c r="F598" s="19">
        <v>1382.29</v>
      </c>
      <c r="G598" s="19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9">
        <v>106757.86</v>
      </c>
      <c r="F599" s="19">
        <v>124428.45</v>
      </c>
      <c r="G599" s="19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9">
        <v>1742990.71</v>
      </c>
      <c r="F600" s="19">
        <v>2286159.56</v>
      </c>
      <c r="G600" s="19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9">
        <v>1742990.71</v>
      </c>
      <c r="F601" s="19">
        <v>2286159.56</v>
      </c>
      <c r="G601" s="19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9">
        <v>0</v>
      </c>
      <c r="F602" s="19">
        <v>0</v>
      </c>
      <c r="G602" s="19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9">
        <v>0</v>
      </c>
      <c r="F603" s="19">
        <v>0</v>
      </c>
      <c r="G603" s="19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9">
        <v>0</v>
      </c>
      <c r="F604" s="19">
        <v>0</v>
      </c>
      <c r="G604" s="19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9">
        <v>0</v>
      </c>
      <c r="F605" s="19">
        <v>0</v>
      </c>
      <c r="G605" s="19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9">
        <v>0</v>
      </c>
      <c r="F606" s="19">
        <v>0</v>
      </c>
      <c r="G606" s="19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9">
        <v>0</v>
      </c>
      <c r="F607" s="19">
        <v>0</v>
      </c>
      <c r="G607" s="19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9">
        <v>0</v>
      </c>
      <c r="F608" s="19">
        <v>0</v>
      </c>
      <c r="G608" s="19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9">
        <v>1679080.2</v>
      </c>
      <c r="F609" s="19">
        <v>2187888.98</v>
      </c>
      <c r="G609" s="19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9">
        <v>0</v>
      </c>
      <c r="F610" s="19">
        <v>3153.8</v>
      </c>
      <c r="G610" s="19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9">
        <v>0</v>
      </c>
      <c r="F611" s="19">
        <v>3153.8</v>
      </c>
      <c r="G611" s="19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9">
        <v>0</v>
      </c>
      <c r="F612" s="19">
        <v>0</v>
      </c>
      <c r="G612" s="19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9">
        <v>0</v>
      </c>
      <c r="F613" s="19">
        <v>0</v>
      </c>
      <c r="G613" s="19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9">
        <v>0</v>
      </c>
      <c r="F614" s="19">
        <v>0</v>
      </c>
      <c r="G614" s="19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9">
        <v>0</v>
      </c>
      <c r="F615" s="19">
        <v>0</v>
      </c>
      <c r="G615" s="19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9">
        <v>0</v>
      </c>
      <c r="F616" s="19">
        <v>0</v>
      </c>
      <c r="G616" s="19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9">
        <v>0</v>
      </c>
      <c r="F617" s="19">
        <v>0</v>
      </c>
      <c r="G617" s="19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9">
        <v>0</v>
      </c>
      <c r="F618" s="19">
        <v>0</v>
      </c>
      <c r="G618" s="19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9">
        <v>0</v>
      </c>
      <c r="F619" s="19">
        <v>3153.8</v>
      </c>
      <c r="G619" s="19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9">
        <v>0</v>
      </c>
      <c r="F620" s="19">
        <v>0</v>
      </c>
      <c r="G620" s="19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9">
        <v>0</v>
      </c>
      <c r="F621" s="19">
        <v>0</v>
      </c>
      <c r="G621" s="19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9">
        <v>1679080.2</v>
      </c>
      <c r="F622" s="19">
        <v>2184735.1800000002</v>
      </c>
      <c r="G622" s="19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9">
        <v>1470198.61</v>
      </c>
      <c r="F623" s="19">
        <v>1931304.42</v>
      </c>
      <c r="G623" s="19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9">
        <v>55172.22</v>
      </c>
      <c r="F624" s="19">
        <v>122490.22</v>
      </c>
      <c r="G624" s="19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9">
        <v>267204.01</v>
      </c>
      <c r="F625" s="19">
        <v>85482.01</v>
      </c>
      <c r="G625" s="19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9">
        <v>339690.01</v>
      </c>
      <c r="F626" s="19">
        <v>517092.65</v>
      </c>
      <c r="G626" s="19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9">
        <v>0</v>
      </c>
      <c r="F627" s="19">
        <v>0</v>
      </c>
      <c r="G627" s="19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9">
        <v>89988.87</v>
      </c>
      <c r="F628" s="19">
        <v>114752.36</v>
      </c>
      <c r="G628" s="19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9">
        <v>211336.23</v>
      </c>
      <c r="F629" s="19">
        <v>619765.31000000006</v>
      </c>
      <c r="G629" s="19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9">
        <v>117735.23</v>
      </c>
      <c r="F630" s="19">
        <v>113237.55</v>
      </c>
      <c r="G630" s="19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9">
        <v>34394.870000000003</v>
      </c>
      <c r="F631" s="19">
        <v>129687.67</v>
      </c>
      <c r="G631" s="19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9">
        <v>354677.17</v>
      </c>
      <c r="F632" s="19">
        <v>228766.65</v>
      </c>
      <c r="G632" s="19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9">
        <v>0</v>
      </c>
      <c r="F633" s="19">
        <v>30</v>
      </c>
      <c r="G633" s="19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9">
        <v>208881.59</v>
      </c>
      <c r="F634" s="19">
        <v>253430.76</v>
      </c>
      <c r="G634" s="19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9">
        <v>3812</v>
      </c>
      <c r="F635" s="19">
        <v>4756</v>
      </c>
      <c r="G635" s="19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9">
        <v>582</v>
      </c>
      <c r="F636" s="19">
        <v>682</v>
      </c>
      <c r="G636" s="19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9">
        <v>47132</v>
      </c>
      <c r="F637" s="19">
        <v>53280</v>
      </c>
      <c r="G637" s="19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9">
        <v>88038.88</v>
      </c>
      <c r="F638" s="19">
        <v>111481.49</v>
      </c>
      <c r="G638" s="19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9">
        <v>15606</v>
      </c>
      <c r="F639" s="19">
        <v>18300</v>
      </c>
      <c r="G639" s="19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9">
        <v>30935.25</v>
      </c>
      <c r="F640" s="19">
        <v>37883.25</v>
      </c>
      <c r="G640" s="19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9">
        <v>6992.35</v>
      </c>
      <c r="F641" s="19">
        <v>8331.66</v>
      </c>
      <c r="G641" s="19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9">
        <v>5472</v>
      </c>
      <c r="F642" s="19">
        <v>7094.25</v>
      </c>
      <c r="G642" s="19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9">
        <v>8078</v>
      </c>
      <c r="F643" s="19">
        <v>9502</v>
      </c>
      <c r="G643" s="19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9">
        <v>2233.11</v>
      </c>
      <c r="F644" s="19">
        <v>2120.11</v>
      </c>
      <c r="G644" s="19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9">
        <v>25680.09</v>
      </c>
      <c r="F645" s="19">
        <v>60040.160000000003</v>
      </c>
      <c r="G645" s="19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9">
        <v>21888.16</v>
      </c>
      <c r="F646" s="19">
        <v>22214.71</v>
      </c>
      <c r="G646" s="19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9">
        <v>818.94</v>
      </c>
      <c r="F647" s="19">
        <v>1145.49</v>
      </c>
      <c r="G647" s="19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9">
        <v>638.16999999999996</v>
      </c>
      <c r="F648" s="19">
        <v>964.72</v>
      </c>
      <c r="G648" s="19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9">
        <v>180.77</v>
      </c>
      <c r="F649" s="19">
        <v>180.77</v>
      </c>
      <c r="G649" s="19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9">
        <v>21069.22</v>
      </c>
      <c r="F650" s="19">
        <v>21069.22</v>
      </c>
      <c r="G650" s="19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9">
        <v>21069.22</v>
      </c>
      <c r="F651" s="19">
        <v>21069.22</v>
      </c>
      <c r="G651" s="19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9">
        <v>3928.69</v>
      </c>
      <c r="F652" s="19">
        <v>14552.61</v>
      </c>
      <c r="G652" s="19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9">
        <v>3619.41</v>
      </c>
      <c r="F653" s="19">
        <v>14243.33</v>
      </c>
      <c r="G653" s="19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9">
        <v>3619.41</v>
      </c>
      <c r="F654" s="19">
        <v>14243.33</v>
      </c>
      <c r="G654" s="19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9">
        <v>309.27999999999997</v>
      </c>
      <c r="F655" s="19">
        <v>309.27999999999997</v>
      </c>
      <c r="G655" s="19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9">
        <v>309.27999999999997</v>
      </c>
      <c r="F656" s="19">
        <v>309.27999999999997</v>
      </c>
      <c r="G656" s="19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9">
        <v>-136.76</v>
      </c>
      <c r="F657" s="19">
        <v>23272.84</v>
      </c>
      <c r="G657" s="19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9">
        <v>-136.76</v>
      </c>
      <c r="F658" s="19">
        <v>23272.84</v>
      </c>
      <c r="G658" s="19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9">
        <v>-136.76</v>
      </c>
      <c r="F659" s="19">
        <v>23272.84</v>
      </c>
      <c r="G659" s="19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9">
        <v>38230.42</v>
      </c>
      <c r="F660" s="19">
        <v>38230.42</v>
      </c>
      <c r="G660" s="19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9">
        <v>37612.99</v>
      </c>
      <c r="F661" s="19">
        <v>37612.99</v>
      </c>
      <c r="G661" s="19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9">
        <v>37612.99</v>
      </c>
      <c r="F662" s="19">
        <v>37612.99</v>
      </c>
      <c r="G662" s="19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9">
        <v>37612.99</v>
      </c>
      <c r="F663" s="19">
        <v>37612.99</v>
      </c>
      <c r="G663" s="19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9">
        <v>617.42999999999995</v>
      </c>
      <c r="F664" s="19">
        <v>617.42999999999995</v>
      </c>
      <c r="G664" s="19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9">
        <v>617.42999999999995</v>
      </c>
      <c r="F665" s="19">
        <v>617.42999999999995</v>
      </c>
      <c r="G665" s="19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9">
        <v>617.42999999999995</v>
      </c>
      <c r="F666" s="19">
        <v>617.42999999999995</v>
      </c>
      <c r="G666" s="19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9">
        <v>-235022.24</v>
      </c>
      <c r="F667" s="19">
        <v>-239881.83</v>
      </c>
      <c r="G667" s="19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9">
        <v>-235022.24</v>
      </c>
      <c r="F668" s="19">
        <v>-239881.83</v>
      </c>
      <c r="G668" s="19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9">
        <v>-235022.24</v>
      </c>
      <c r="F669" s="19">
        <v>-239881.83</v>
      </c>
      <c r="G669" s="19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9">
        <v>-235022.24</v>
      </c>
      <c r="F670" s="19">
        <v>-239881.83</v>
      </c>
      <c r="G670" s="19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9">
        <v>-235022.24</v>
      </c>
      <c r="F671" s="19">
        <v>-239881.83</v>
      </c>
      <c r="G671" s="19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9">
        <v>-235022.24</v>
      </c>
      <c r="F672" s="19">
        <v>-239881.83</v>
      </c>
      <c r="G672" s="19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9">
        <v>-235022.24</v>
      </c>
      <c r="F673" s="19">
        <v>-239881.83</v>
      </c>
      <c r="G673" s="19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9">
        <v>-235022.24</v>
      </c>
      <c r="F674" s="19">
        <v>-239881.83</v>
      </c>
      <c r="G674" s="19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9">
        <v>3923491.3</v>
      </c>
      <c r="F675" s="19">
        <v>3843129.19</v>
      </c>
      <c r="G675" s="19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9">
        <v>2914387.26</v>
      </c>
      <c r="F676" s="19">
        <v>2866829.02</v>
      </c>
      <c r="G676" s="19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9">
        <v>10638219</v>
      </c>
      <c r="F677" s="19">
        <v>10695397.01</v>
      </c>
      <c r="G677" s="19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9">
        <v>7389503.1600000001</v>
      </c>
      <c r="F678" s="19">
        <v>7411958.1600000001</v>
      </c>
      <c r="G678" s="19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9">
        <v>7389503.1600000001</v>
      </c>
      <c r="F679" s="19">
        <v>7411958.1600000001</v>
      </c>
      <c r="G679" s="19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9">
        <v>7389503.1600000001</v>
      </c>
      <c r="F680" s="19">
        <v>7411958.1600000001</v>
      </c>
      <c r="G680" s="19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9">
        <v>7389503.1600000001</v>
      </c>
      <c r="F681" s="19">
        <v>7411958.1600000001</v>
      </c>
      <c r="G681" s="19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9">
        <v>7389503.1600000001</v>
      </c>
      <c r="F682" s="19">
        <v>7411958.1600000001</v>
      </c>
      <c r="G682" s="19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9">
        <v>7389503.1600000001</v>
      </c>
      <c r="F683" s="19">
        <v>7411958.1600000001</v>
      </c>
      <c r="G683" s="19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9">
        <v>7389503.1600000001</v>
      </c>
      <c r="F684" s="19">
        <v>7411958.1600000001</v>
      </c>
      <c r="G684" s="19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9">
        <v>2033481.93</v>
      </c>
      <c r="F685" s="19">
        <v>2034399.63</v>
      </c>
      <c r="G685" s="19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9">
        <v>2033481.93</v>
      </c>
      <c r="F686" s="19">
        <v>2034399.63</v>
      </c>
      <c r="G686" s="19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9">
        <v>2033481.93</v>
      </c>
      <c r="F687" s="19">
        <v>2034399.63</v>
      </c>
      <c r="G687" s="19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9">
        <v>2033481.93</v>
      </c>
      <c r="F688" s="19">
        <v>2034399.63</v>
      </c>
      <c r="G688" s="19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9">
        <v>2033481.93</v>
      </c>
      <c r="F689" s="19">
        <v>2034399.63</v>
      </c>
      <c r="G689" s="19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9">
        <v>2033481.93</v>
      </c>
      <c r="F690" s="19">
        <v>2034399.63</v>
      </c>
      <c r="G690" s="19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9">
        <v>2033481.93</v>
      </c>
      <c r="F691" s="19">
        <v>2034399.63</v>
      </c>
      <c r="G691" s="19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9">
        <v>1027944.65</v>
      </c>
      <c r="F692" s="19">
        <v>1061749.96</v>
      </c>
      <c r="G692" s="19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9">
        <v>1027944.65</v>
      </c>
      <c r="F693" s="19">
        <v>1061749.96</v>
      </c>
      <c r="G693" s="19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9">
        <v>1027944.65</v>
      </c>
      <c r="F694" s="19">
        <v>1061749.96</v>
      </c>
      <c r="G694" s="19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9">
        <v>1027944.65</v>
      </c>
      <c r="F695" s="19">
        <v>1061749.96</v>
      </c>
      <c r="G695" s="19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9">
        <v>1027944.65</v>
      </c>
      <c r="F696" s="19">
        <v>1061749.96</v>
      </c>
      <c r="G696" s="19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9">
        <v>1027944.65</v>
      </c>
      <c r="F697" s="19">
        <v>1061749.96</v>
      </c>
      <c r="G697" s="19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9">
        <v>1027944.65</v>
      </c>
      <c r="F698" s="19">
        <v>1061749.96</v>
      </c>
      <c r="G698" s="19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9">
        <v>187289.26</v>
      </c>
      <c r="F699" s="19">
        <v>187289.26</v>
      </c>
      <c r="G699" s="19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9">
        <v>187289.26</v>
      </c>
      <c r="F700" s="19">
        <v>187289.26</v>
      </c>
      <c r="G700" s="19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9">
        <v>187289.26</v>
      </c>
      <c r="F701" s="19">
        <v>187289.26</v>
      </c>
      <c r="G701" s="19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9">
        <v>187289.26</v>
      </c>
      <c r="F702" s="19">
        <v>187289.26</v>
      </c>
      <c r="G702" s="19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9">
        <v>187289.26</v>
      </c>
      <c r="F703" s="19">
        <v>187289.26</v>
      </c>
      <c r="G703" s="19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9">
        <v>187289.26</v>
      </c>
      <c r="F704" s="19">
        <v>187289.26</v>
      </c>
      <c r="G704" s="19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9">
        <v>187289.26</v>
      </c>
      <c r="F705" s="19">
        <v>187289.26</v>
      </c>
      <c r="G705" s="19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9">
        <v>-7723831.7400000002</v>
      </c>
      <c r="F706" s="19">
        <v>-7828567.9900000002</v>
      </c>
      <c r="G706" s="19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9">
        <v>-7723831.7400000002</v>
      </c>
      <c r="F707" s="19">
        <v>-7828567.9900000002</v>
      </c>
      <c r="G707" s="19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9">
        <v>-4988830.04</v>
      </c>
      <c r="F708" s="19">
        <v>-5070012.83</v>
      </c>
      <c r="G708" s="19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9">
        <v>-4988830.04</v>
      </c>
      <c r="F709" s="19">
        <v>-5070012.83</v>
      </c>
      <c r="G709" s="19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9">
        <v>-4988830.04</v>
      </c>
      <c r="F710" s="19">
        <v>-5070012.83</v>
      </c>
      <c r="G710" s="19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9">
        <v>-4988830.04</v>
      </c>
      <c r="F711" s="19">
        <v>-5070012.83</v>
      </c>
      <c r="G711" s="19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9">
        <v>-4988830.04</v>
      </c>
      <c r="F712" s="19">
        <v>-5070012.83</v>
      </c>
      <c r="G712" s="19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9">
        <v>-4988830.04</v>
      </c>
      <c r="F713" s="19">
        <v>-5070012.83</v>
      </c>
      <c r="G713" s="19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9">
        <v>-1854557.09</v>
      </c>
      <c r="F714" s="19">
        <v>-1861918.68</v>
      </c>
      <c r="G714" s="19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9">
        <v>-1854557.09</v>
      </c>
      <c r="F715" s="19">
        <v>-1861918.68</v>
      </c>
      <c r="G715" s="19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9">
        <v>-1854557.09</v>
      </c>
      <c r="F716" s="19">
        <v>-1861918.68</v>
      </c>
      <c r="G716" s="19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9">
        <v>-1854557.09</v>
      </c>
      <c r="F717" s="19">
        <v>-1861918.68</v>
      </c>
      <c r="G717" s="19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9">
        <v>-1854557.09</v>
      </c>
      <c r="F718" s="19">
        <v>-1861918.68</v>
      </c>
      <c r="G718" s="19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9">
        <v>-1854557.09</v>
      </c>
      <c r="F719" s="19">
        <v>-1861918.68</v>
      </c>
      <c r="G719" s="19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9">
        <v>-707543.17</v>
      </c>
      <c r="F720" s="19">
        <v>-723027.04</v>
      </c>
      <c r="G720" s="19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9">
        <v>-707543.17</v>
      </c>
      <c r="F721" s="19">
        <v>-723027.04</v>
      </c>
      <c r="G721" s="19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9">
        <v>-707543.17</v>
      </c>
      <c r="F722" s="19">
        <v>-723027.04</v>
      </c>
      <c r="G722" s="19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9">
        <v>-707543.17</v>
      </c>
      <c r="F723" s="19">
        <v>-723027.04</v>
      </c>
      <c r="G723" s="19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9">
        <v>-707543.17</v>
      </c>
      <c r="F724" s="19">
        <v>-723027.04</v>
      </c>
      <c r="G724" s="19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9">
        <v>-707543.17</v>
      </c>
      <c r="F725" s="19">
        <v>-723027.04</v>
      </c>
      <c r="G725" s="19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9">
        <v>-172901.44</v>
      </c>
      <c r="F726" s="19">
        <v>-173609.44</v>
      </c>
      <c r="G726" s="19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9">
        <v>-172901.44</v>
      </c>
      <c r="F727" s="19">
        <v>-173609.44</v>
      </c>
      <c r="G727" s="19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9">
        <v>-172901.44</v>
      </c>
      <c r="F728" s="19">
        <v>-173609.44</v>
      </c>
      <c r="G728" s="19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9">
        <v>-172901.44</v>
      </c>
      <c r="F729" s="19">
        <v>-173609.44</v>
      </c>
      <c r="G729" s="19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9">
        <v>-172901.44</v>
      </c>
      <c r="F730" s="19">
        <v>-173609.44</v>
      </c>
      <c r="G730" s="19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9">
        <v>-172901.44</v>
      </c>
      <c r="F731" s="19">
        <v>-173609.44</v>
      </c>
      <c r="G731" s="19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9">
        <v>1009104.04</v>
      </c>
      <c r="F732" s="19">
        <v>976300.17</v>
      </c>
      <c r="G732" s="19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9">
        <v>1009104.04</v>
      </c>
      <c r="F733" s="19">
        <v>976300.17</v>
      </c>
      <c r="G733" s="19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9">
        <v>604868.84</v>
      </c>
      <c r="F734" s="19">
        <v>577827.61</v>
      </c>
      <c r="G734" s="19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9">
        <v>604868.84</v>
      </c>
      <c r="F735" s="19">
        <v>577827.61</v>
      </c>
      <c r="G735" s="19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9">
        <v>604868.84</v>
      </c>
      <c r="F736" s="19">
        <v>577827.61</v>
      </c>
      <c r="G736" s="19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9">
        <v>604868.84</v>
      </c>
      <c r="F737" s="19">
        <v>577827.61</v>
      </c>
      <c r="G737" s="19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9">
        <v>604868.84</v>
      </c>
      <c r="F738" s="19">
        <v>577827.61</v>
      </c>
      <c r="G738" s="19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9">
        <v>604868.84</v>
      </c>
      <c r="F739" s="19">
        <v>577827.61</v>
      </c>
      <c r="G739" s="19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9">
        <v>604868.84</v>
      </c>
      <c r="F740" s="19">
        <v>577827.61</v>
      </c>
      <c r="G740" s="19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9">
        <v>404235.2</v>
      </c>
      <c r="F741" s="19">
        <v>398472.56</v>
      </c>
      <c r="G741" s="19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9">
        <v>404235.2</v>
      </c>
      <c r="F742" s="19">
        <v>398472.56</v>
      </c>
      <c r="G742" s="19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9">
        <v>404235.2</v>
      </c>
      <c r="F743" s="19">
        <v>398472.56</v>
      </c>
      <c r="G743" s="19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9">
        <v>404235.2</v>
      </c>
      <c r="F744" s="19">
        <v>398472.56</v>
      </c>
      <c r="G744" s="19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9">
        <v>404235.2</v>
      </c>
      <c r="F745" s="19">
        <v>398472.56</v>
      </c>
      <c r="G745" s="19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9">
        <v>404235.2</v>
      </c>
      <c r="F746" s="19">
        <v>398472.56</v>
      </c>
      <c r="G746" s="19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9">
        <v>237014.09</v>
      </c>
      <c r="F747" s="19">
        <v>231251.45</v>
      </c>
      <c r="G747" s="19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9">
        <v>167221.10999999999</v>
      </c>
      <c r="F748" s="19">
        <v>167221.10999999999</v>
      </c>
      <c r="G748" s="19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9">
        <v>61150460.700000003</v>
      </c>
      <c r="F749" s="19">
        <v>59287084.149999999</v>
      </c>
      <c r="G749" s="19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9">
        <v>54055211.899999999</v>
      </c>
      <c r="F750" s="19">
        <v>52872860.460000001</v>
      </c>
      <c r="G750" s="19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9">
        <v>53303502.909999996</v>
      </c>
      <c r="F751" s="19">
        <v>52272252.049999997</v>
      </c>
      <c r="G751" s="19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9">
        <v>22539838.510000002</v>
      </c>
      <c r="F752" s="19">
        <v>22119208.07</v>
      </c>
      <c r="G752" s="19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9">
        <v>22539838.510000002</v>
      </c>
      <c r="F753" s="19">
        <v>22119208.07</v>
      </c>
      <c r="G753" s="19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9">
        <v>2661498.59</v>
      </c>
      <c r="F754" s="19">
        <v>3054331.53</v>
      </c>
      <c r="G754" s="19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9">
        <v>2661498.59</v>
      </c>
      <c r="F755" s="19">
        <v>3054331.53</v>
      </c>
      <c r="G755" s="19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9">
        <v>2661498.59</v>
      </c>
      <c r="F756" s="19">
        <v>3054331.53</v>
      </c>
      <c r="G756" s="19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9">
        <v>2661498.59</v>
      </c>
      <c r="F757" s="19">
        <v>3054331.53</v>
      </c>
      <c r="G757" s="19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9">
        <v>2661498.59</v>
      </c>
      <c r="F758" s="19">
        <v>3054331.53</v>
      </c>
      <c r="G758" s="19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9">
        <v>2661498.59</v>
      </c>
      <c r="F759" s="19">
        <v>3054331.53</v>
      </c>
      <c r="G759" s="19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9">
        <v>19793737.329999998</v>
      </c>
      <c r="F760" s="19">
        <v>18987175.960000001</v>
      </c>
      <c r="G760" s="19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9">
        <v>19793737.329999998</v>
      </c>
      <c r="F761" s="19">
        <v>18987175.960000001</v>
      </c>
      <c r="G761" s="19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9">
        <v>1135818.71</v>
      </c>
      <c r="F762" s="19">
        <v>1136005.3899999999</v>
      </c>
      <c r="G762" s="19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9">
        <v>1135818.71</v>
      </c>
      <c r="F763" s="19">
        <v>1136005.3899999999</v>
      </c>
      <c r="G763" s="19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9">
        <v>1135818.71</v>
      </c>
      <c r="F764" s="19">
        <v>1136005.3899999999</v>
      </c>
      <c r="G764" s="19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9">
        <v>1135818.71</v>
      </c>
      <c r="F765" s="19">
        <v>1136005.3899999999</v>
      </c>
      <c r="G765" s="19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9">
        <v>18657918.620000001</v>
      </c>
      <c r="F766" s="19">
        <v>17851170.57</v>
      </c>
      <c r="G766" s="19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9">
        <v>18657918.620000001</v>
      </c>
      <c r="F767" s="19">
        <v>17851170.57</v>
      </c>
      <c r="G767" s="19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9">
        <v>12709998.85</v>
      </c>
      <c r="F768" s="19">
        <v>12204619.289999999</v>
      </c>
      <c r="G768" s="19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9">
        <v>12709998.85</v>
      </c>
      <c r="F769" s="19">
        <v>12204619.289999999</v>
      </c>
      <c r="G769" s="19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9">
        <v>5947913.4299999997</v>
      </c>
      <c r="F770" s="19">
        <v>5646544.9199999999</v>
      </c>
      <c r="G770" s="19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9">
        <v>359654.58</v>
      </c>
      <c r="F771" s="19">
        <v>330844.3</v>
      </c>
      <c r="G771" s="19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9">
        <v>130805.26</v>
      </c>
      <c r="F772" s="19">
        <v>122736.42</v>
      </c>
      <c r="G772" s="19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9">
        <v>496249.99</v>
      </c>
      <c r="F773" s="19">
        <v>490649.13</v>
      </c>
      <c r="G773" s="19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9">
        <v>1084387.52</v>
      </c>
      <c r="F774" s="19">
        <v>1030491.02</v>
      </c>
      <c r="G774" s="19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9">
        <v>26024.31</v>
      </c>
      <c r="F775" s="19">
        <v>28676.55</v>
      </c>
      <c r="G775" s="19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9">
        <v>3280323.9</v>
      </c>
      <c r="F776" s="19">
        <v>3053856.91</v>
      </c>
      <c r="G776" s="19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9">
        <v>570467.87</v>
      </c>
      <c r="F777" s="19">
        <v>589290.59</v>
      </c>
      <c r="G777" s="19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9">
        <v>6.34</v>
      </c>
      <c r="F778" s="19">
        <v>6.36</v>
      </c>
      <c r="G778" s="19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9">
        <v>6.34</v>
      </c>
      <c r="F779" s="19">
        <v>6.36</v>
      </c>
      <c r="G779" s="19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9">
        <v>84602.59</v>
      </c>
      <c r="F780" s="19">
        <v>77700.58</v>
      </c>
      <c r="G780" s="19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9">
        <v>84602.59</v>
      </c>
      <c r="F781" s="19">
        <v>77700.58</v>
      </c>
      <c r="G781" s="19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9">
        <v>84602.59</v>
      </c>
      <c r="F782" s="19">
        <v>77700.58</v>
      </c>
      <c r="G782" s="19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9">
        <v>84602.59</v>
      </c>
      <c r="F783" s="19">
        <v>77700.58</v>
      </c>
      <c r="G783" s="19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9">
        <v>84602.59</v>
      </c>
      <c r="F784" s="19">
        <v>77700.58</v>
      </c>
      <c r="G784" s="19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9">
        <v>246.95</v>
      </c>
      <c r="F785" s="19">
        <v>244.69</v>
      </c>
      <c r="G785" s="19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9">
        <v>221.73</v>
      </c>
      <c r="F786" s="19">
        <v>221.34</v>
      </c>
      <c r="G786" s="19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9">
        <v>1347.43</v>
      </c>
      <c r="F787" s="19">
        <v>1379.69</v>
      </c>
      <c r="G787" s="19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9">
        <v>9166.11</v>
      </c>
      <c r="F788" s="19">
        <v>9327.6299999999992</v>
      </c>
      <c r="G788" s="19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9">
        <v>451.51</v>
      </c>
      <c r="F789" s="19">
        <v>545.76</v>
      </c>
      <c r="G789" s="19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9">
        <v>71442.38</v>
      </c>
      <c r="F790" s="19">
        <v>63994.06</v>
      </c>
      <c r="G790" s="19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9">
        <v>1726.48</v>
      </c>
      <c r="F791" s="19">
        <v>1987.41</v>
      </c>
      <c r="G791" s="19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9">
        <v>27586920.57</v>
      </c>
      <c r="F792" s="19">
        <v>27075768.789999999</v>
      </c>
      <c r="G792" s="19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9">
        <v>169375.91</v>
      </c>
      <c r="F793" s="19">
        <v>136240.01999999999</v>
      </c>
      <c r="G793" s="19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9">
        <v>169267.87</v>
      </c>
      <c r="F794" s="19">
        <v>136164.01</v>
      </c>
      <c r="G794" s="19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9">
        <v>169267.87</v>
      </c>
      <c r="F795" s="19">
        <v>136164.01</v>
      </c>
      <c r="G795" s="19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9">
        <v>169267.87</v>
      </c>
      <c r="F796" s="19">
        <v>136164.01</v>
      </c>
      <c r="G796" s="19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9">
        <v>169267.87</v>
      </c>
      <c r="F797" s="19">
        <v>136164.01</v>
      </c>
      <c r="G797" s="19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9">
        <v>169267.87</v>
      </c>
      <c r="F798" s="19">
        <v>136164.01</v>
      </c>
      <c r="G798" s="19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9">
        <v>169267.87</v>
      </c>
      <c r="F799" s="19">
        <v>136164.01</v>
      </c>
      <c r="G799" s="19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9">
        <v>108.04</v>
      </c>
      <c r="F800" s="19">
        <v>76.010000000000005</v>
      </c>
      <c r="G800" s="19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9">
        <v>108.04</v>
      </c>
      <c r="F801" s="19">
        <v>76.010000000000005</v>
      </c>
      <c r="G801" s="19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9">
        <v>108.04</v>
      </c>
      <c r="F802" s="19">
        <v>76.010000000000005</v>
      </c>
      <c r="G802" s="19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9">
        <v>108.04</v>
      </c>
      <c r="F803" s="19">
        <v>76.010000000000005</v>
      </c>
      <c r="G803" s="19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9">
        <v>108.04</v>
      </c>
      <c r="F804" s="19">
        <v>76.010000000000005</v>
      </c>
      <c r="G804" s="19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9">
        <v>108.04</v>
      </c>
      <c r="F805" s="19">
        <v>76.010000000000005</v>
      </c>
      <c r="G805" s="19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9">
        <v>119754.53</v>
      </c>
      <c r="F806" s="19">
        <v>179836.26</v>
      </c>
      <c r="G806" s="19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9">
        <v>119429.65</v>
      </c>
      <c r="F807" s="19">
        <v>179638.17</v>
      </c>
      <c r="G807" s="19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9">
        <v>119429.65</v>
      </c>
      <c r="F808" s="19">
        <v>179638.17</v>
      </c>
      <c r="G808" s="19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9">
        <v>119429.65</v>
      </c>
      <c r="F809" s="19">
        <v>179638.17</v>
      </c>
      <c r="G809" s="19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9">
        <v>119429.65</v>
      </c>
      <c r="F810" s="19">
        <v>179638.17</v>
      </c>
      <c r="G810" s="19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9">
        <v>119429.65</v>
      </c>
      <c r="F811" s="19">
        <v>179638.17</v>
      </c>
      <c r="G811" s="19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9">
        <v>119429.65</v>
      </c>
      <c r="F812" s="19">
        <v>179638.17</v>
      </c>
      <c r="G812" s="19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9">
        <v>324.88</v>
      </c>
      <c r="F813" s="19">
        <v>198.09</v>
      </c>
      <c r="G813" s="19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9">
        <v>324.88</v>
      </c>
      <c r="F814" s="19">
        <v>198.09</v>
      </c>
      <c r="G814" s="19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9">
        <v>324.88</v>
      </c>
      <c r="F815" s="19">
        <v>198.09</v>
      </c>
      <c r="G815" s="19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9">
        <v>324.88</v>
      </c>
      <c r="F816" s="19">
        <v>198.09</v>
      </c>
      <c r="G816" s="19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9">
        <v>324.88</v>
      </c>
      <c r="F817" s="19">
        <v>198.09</v>
      </c>
      <c r="G817" s="19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9">
        <v>324.88</v>
      </c>
      <c r="F818" s="19">
        <v>198.09</v>
      </c>
      <c r="G818" s="19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9">
        <v>654051.44999999995</v>
      </c>
      <c r="F819" s="19">
        <v>599495.54</v>
      </c>
      <c r="G819" s="19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9">
        <v>652265.04</v>
      </c>
      <c r="F820" s="19">
        <v>597589.56999999995</v>
      </c>
      <c r="G820" s="19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9">
        <v>652265.04</v>
      </c>
      <c r="F821" s="19">
        <v>597589.56999999995</v>
      </c>
      <c r="G821" s="19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9">
        <v>652265.04</v>
      </c>
      <c r="F822" s="19">
        <v>597589.56999999995</v>
      </c>
      <c r="G822" s="19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9">
        <v>652265.04</v>
      </c>
      <c r="F823" s="19">
        <v>597589.56999999995</v>
      </c>
      <c r="G823" s="19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9">
        <v>652265.04</v>
      </c>
      <c r="F824" s="19">
        <v>597589.56999999995</v>
      </c>
      <c r="G824" s="19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9">
        <v>652265.04</v>
      </c>
      <c r="F825" s="19">
        <v>597589.56999999995</v>
      </c>
      <c r="G825" s="19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9">
        <v>1786.41</v>
      </c>
      <c r="F826" s="19">
        <v>1905.97</v>
      </c>
      <c r="G826" s="19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9">
        <v>1786.41</v>
      </c>
      <c r="F827" s="19">
        <v>1905.97</v>
      </c>
      <c r="G827" s="19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9">
        <v>1786.41</v>
      </c>
      <c r="F828" s="19">
        <v>1905.97</v>
      </c>
      <c r="G828" s="19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9">
        <v>1786.41</v>
      </c>
      <c r="F829" s="19">
        <v>1905.97</v>
      </c>
      <c r="G829" s="19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9">
        <v>1786.41</v>
      </c>
      <c r="F830" s="19">
        <v>1905.97</v>
      </c>
      <c r="G830" s="19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9">
        <v>1786.41</v>
      </c>
      <c r="F831" s="19">
        <v>1905.97</v>
      </c>
      <c r="G831" s="19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9">
        <v>4953901.87</v>
      </c>
      <c r="F832" s="19">
        <v>5037541.96</v>
      </c>
      <c r="G832" s="19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9">
        <v>4926195.8499999996</v>
      </c>
      <c r="F833" s="19">
        <v>5008948.68</v>
      </c>
      <c r="G833" s="19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9">
        <v>4926195.8499999996</v>
      </c>
      <c r="F834" s="19">
        <v>5008948.68</v>
      </c>
      <c r="G834" s="19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9">
        <v>4926195.8499999996</v>
      </c>
      <c r="F835" s="19">
        <v>5008948.68</v>
      </c>
      <c r="G835" s="19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9">
        <v>4926195.8499999996</v>
      </c>
      <c r="F836" s="19">
        <v>5008948.68</v>
      </c>
      <c r="G836" s="19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9">
        <v>4926195.8499999996</v>
      </c>
      <c r="F837" s="19">
        <v>5008948.68</v>
      </c>
      <c r="G837" s="19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9">
        <v>4926195.8499999996</v>
      </c>
      <c r="F838" s="19">
        <v>5008948.68</v>
      </c>
      <c r="G838" s="19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9">
        <v>27706.02</v>
      </c>
      <c r="F839" s="19">
        <v>28593.279999999999</v>
      </c>
      <c r="G839" s="19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9">
        <v>27706.02</v>
      </c>
      <c r="F840" s="19">
        <v>28593.279999999999</v>
      </c>
      <c r="G840" s="19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9">
        <v>27706.02</v>
      </c>
      <c r="F841" s="19">
        <v>28593.279999999999</v>
      </c>
      <c r="G841" s="19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9">
        <v>27706.02</v>
      </c>
      <c r="F842" s="19">
        <v>28593.279999999999</v>
      </c>
      <c r="G842" s="19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9">
        <v>27706.02</v>
      </c>
      <c r="F843" s="19">
        <v>28593.279999999999</v>
      </c>
      <c r="G843" s="19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9">
        <v>27706.02</v>
      </c>
      <c r="F844" s="19">
        <v>28593.279999999999</v>
      </c>
      <c r="G844" s="19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9">
        <v>1070878.6399999999</v>
      </c>
      <c r="F845" s="19">
        <v>1116229.73</v>
      </c>
      <c r="G845" s="19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9">
        <v>1064058.1599999999</v>
      </c>
      <c r="F846" s="19">
        <v>1108206.1599999999</v>
      </c>
      <c r="G846" s="19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9">
        <v>1064058.1599999999</v>
      </c>
      <c r="F847" s="19">
        <v>1108206.1599999999</v>
      </c>
      <c r="G847" s="19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9">
        <v>1064058.1599999999</v>
      </c>
      <c r="F848" s="19">
        <v>1108206.1599999999</v>
      </c>
      <c r="G848" s="19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9">
        <v>1064058.1599999999</v>
      </c>
      <c r="F849" s="19">
        <v>1108206.1599999999</v>
      </c>
      <c r="G849" s="19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9">
        <v>1064058.1599999999</v>
      </c>
      <c r="F850" s="19">
        <v>1108206.1599999999</v>
      </c>
      <c r="G850" s="19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9">
        <v>1064058.1599999999</v>
      </c>
      <c r="F851" s="19">
        <v>1108206.1599999999</v>
      </c>
      <c r="G851" s="19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9">
        <v>6820.48</v>
      </c>
      <c r="F852" s="19">
        <v>8023.57</v>
      </c>
      <c r="G852" s="19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9">
        <v>6820.48</v>
      </c>
      <c r="F853" s="19">
        <v>8023.57</v>
      </c>
      <c r="G853" s="19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9">
        <v>6820.48</v>
      </c>
      <c r="F854" s="19">
        <v>8023.57</v>
      </c>
      <c r="G854" s="19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9">
        <v>6820.48</v>
      </c>
      <c r="F855" s="19">
        <v>8023.57</v>
      </c>
      <c r="G855" s="19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9">
        <v>6820.48</v>
      </c>
      <c r="F856" s="19">
        <v>8023.57</v>
      </c>
      <c r="G856" s="19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9">
        <v>6820.48</v>
      </c>
      <c r="F857" s="19">
        <v>8023.57</v>
      </c>
      <c r="G857" s="19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9">
        <v>20618958.170000002</v>
      </c>
      <c r="F858" s="19">
        <v>20006425.280000001</v>
      </c>
      <c r="G858" s="19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9">
        <v>20499094.059999999</v>
      </c>
      <c r="F859" s="19">
        <v>19885311.289999999</v>
      </c>
      <c r="G859" s="19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9">
        <v>20499094.059999999</v>
      </c>
      <c r="F860" s="19">
        <v>19885311.289999999</v>
      </c>
      <c r="G860" s="19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9">
        <v>20499094.059999999</v>
      </c>
      <c r="F861" s="19">
        <v>19885311.289999999</v>
      </c>
      <c r="G861" s="19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9">
        <v>20499094.059999999</v>
      </c>
      <c r="F862" s="19">
        <v>19885311.289999999</v>
      </c>
      <c r="G862" s="19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9">
        <v>20499094.059999999</v>
      </c>
      <c r="F863" s="19">
        <v>19885311.289999999</v>
      </c>
      <c r="G863" s="19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9">
        <v>20499094.059999999</v>
      </c>
      <c r="F864" s="19">
        <v>19885311.289999999</v>
      </c>
      <c r="G864" s="19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9">
        <v>119864.11</v>
      </c>
      <c r="F865" s="19">
        <v>121113.99</v>
      </c>
      <c r="G865" s="19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9">
        <v>119864.11</v>
      </c>
      <c r="F866" s="19">
        <v>121113.99</v>
      </c>
      <c r="G866" s="19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9">
        <v>119864.11</v>
      </c>
      <c r="F867" s="19">
        <v>121113.99</v>
      </c>
      <c r="G867" s="19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9">
        <v>119864.11</v>
      </c>
      <c r="F868" s="19">
        <v>121113.99</v>
      </c>
      <c r="G868" s="19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9">
        <v>119864.11</v>
      </c>
      <c r="F869" s="19">
        <v>121113.99</v>
      </c>
      <c r="G869" s="19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9">
        <v>119864.11</v>
      </c>
      <c r="F870" s="19">
        <v>121113.99</v>
      </c>
      <c r="G870" s="19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9">
        <v>3176743.83</v>
      </c>
      <c r="F871" s="19">
        <v>3077275.19</v>
      </c>
      <c r="G871" s="19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9">
        <v>3176743.83</v>
      </c>
      <c r="F872" s="19">
        <v>3077275.19</v>
      </c>
      <c r="G872" s="19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9">
        <v>31439.33</v>
      </c>
      <c r="F873" s="19">
        <v>31439.33</v>
      </c>
      <c r="G873" s="19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9">
        <v>31439.33</v>
      </c>
      <c r="F874" s="19">
        <v>31439.33</v>
      </c>
      <c r="G874" s="19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9">
        <v>31439.33</v>
      </c>
      <c r="F875" s="19">
        <v>31439.33</v>
      </c>
      <c r="G875" s="19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9">
        <v>31439.33</v>
      </c>
      <c r="F876" s="19">
        <v>31439.33</v>
      </c>
      <c r="G876" s="19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9">
        <v>31439.33</v>
      </c>
      <c r="F877" s="19">
        <v>31439.33</v>
      </c>
      <c r="G877" s="19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9">
        <v>31439.33</v>
      </c>
      <c r="F878" s="19">
        <v>31439.33</v>
      </c>
      <c r="G878" s="19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9">
        <v>3137242.75</v>
      </c>
      <c r="F879" s="19">
        <v>3037525.18</v>
      </c>
      <c r="G879" s="19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9">
        <v>3137242.75</v>
      </c>
      <c r="F880" s="19">
        <v>3037525.18</v>
      </c>
      <c r="G880" s="19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9">
        <v>35708.050000000003</v>
      </c>
      <c r="F881" s="19">
        <v>38495.199999999997</v>
      </c>
      <c r="G881" s="19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9">
        <v>35708.050000000003</v>
      </c>
      <c r="F882" s="19">
        <v>38495.199999999997</v>
      </c>
      <c r="G882" s="19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9">
        <v>35708.050000000003</v>
      </c>
      <c r="F883" s="19">
        <v>38495.199999999997</v>
      </c>
      <c r="G883" s="19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9">
        <v>35708.050000000003</v>
      </c>
      <c r="F884" s="19">
        <v>38495.199999999997</v>
      </c>
      <c r="G884" s="19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9">
        <v>3101534.7</v>
      </c>
      <c r="F885" s="19">
        <v>2999029.98</v>
      </c>
      <c r="G885" s="19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9">
        <v>3101534.7</v>
      </c>
      <c r="F886" s="19">
        <v>2999029.98</v>
      </c>
      <c r="G886" s="19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9">
        <v>2698497.62</v>
      </c>
      <c r="F887" s="19">
        <v>2597278.0499999998</v>
      </c>
      <c r="G887" s="19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9">
        <v>2698497.62</v>
      </c>
      <c r="F888" s="19">
        <v>2597278.0499999998</v>
      </c>
      <c r="G888" s="19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9">
        <v>403037.08</v>
      </c>
      <c r="F889" s="19">
        <v>401751.93</v>
      </c>
      <c r="G889" s="19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9">
        <v>9087.27</v>
      </c>
      <c r="F890" s="19">
        <v>9134.16</v>
      </c>
      <c r="G890" s="19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9">
        <v>1165.23</v>
      </c>
      <c r="F891" s="19">
        <v>1212.71</v>
      </c>
      <c r="G891" s="19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9">
        <v>59512.45</v>
      </c>
      <c r="F892" s="19">
        <v>61638.73</v>
      </c>
      <c r="G892" s="19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9">
        <v>31387.1</v>
      </c>
      <c r="F893" s="19">
        <v>33983.15</v>
      </c>
      <c r="G893" s="19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9">
        <v>25149.73</v>
      </c>
      <c r="F894" s="19">
        <v>25152.49</v>
      </c>
      <c r="G894" s="19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9">
        <v>276735.3</v>
      </c>
      <c r="F895" s="19">
        <v>270630.69</v>
      </c>
      <c r="G895" s="19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9">
        <v>8061.75</v>
      </c>
      <c r="F896" s="19">
        <v>8310.68</v>
      </c>
      <c r="G896" s="19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9">
        <v>8061.75</v>
      </c>
      <c r="F897" s="19">
        <v>8310.68</v>
      </c>
      <c r="G897" s="19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9">
        <v>8061.75</v>
      </c>
      <c r="F898" s="19">
        <v>8310.68</v>
      </c>
      <c r="G898" s="19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9">
        <v>8061.75</v>
      </c>
      <c r="F899" s="19">
        <v>8310.68</v>
      </c>
      <c r="G899" s="19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9">
        <v>8061.75</v>
      </c>
      <c r="F900" s="19">
        <v>8310.68</v>
      </c>
      <c r="G900" s="19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9">
        <v>5.94</v>
      </c>
      <c r="F901" s="19">
        <v>6.2</v>
      </c>
      <c r="G901" s="19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9">
        <v>1.4</v>
      </c>
      <c r="F902" s="19">
        <v>2.2599999999999998</v>
      </c>
      <c r="G902" s="19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9">
        <v>86.99</v>
      </c>
      <c r="F903" s="19">
        <v>191.95</v>
      </c>
      <c r="G903" s="19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9">
        <v>211.35</v>
      </c>
      <c r="F904" s="19">
        <v>310.2</v>
      </c>
      <c r="G904" s="19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9">
        <v>507.55</v>
      </c>
      <c r="F905" s="19">
        <v>599.83000000000004</v>
      </c>
      <c r="G905" s="19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9">
        <v>7248.52</v>
      </c>
      <c r="F906" s="19">
        <v>7200.24</v>
      </c>
      <c r="G906" s="19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9">
        <v>734757.08</v>
      </c>
      <c r="F907" s="19">
        <v>577238.18999999994</v>
      </c>
      <c r="G907" s="19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9">
        <v>734757.08</v>
      </c>
      <c r="F908" s="19">
        <v>577238.18999999994</v>
      </c>
      <c r="G908" s="19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9">
        <v>734757.08</v>
      </c>
      <c r="F909" s="19">
        <v>577238.18999999994</v>
      </c>
      <c r="G909" s="19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9">
        <v>734757.08</v>
      </c>
      <c r="F910" s="19">
        <v>577238.18999999994</v>
      </c>
      <c r="G910" s="19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9">
        <v>734757.08</v>
      </c>
      <c r="F911" s="19">
        <v>577238.18999999994</v>
      </c>
      <c r="G911" s="19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9">
        <v>660730.88</v>
      </c>
      <c r="F912" s="19">
        <v>495090.14</v>
      </c>
      <c r="G912" s="19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9">
        <v>660730.88</v>
      </c>
      <c r="F913" s="19">
        <v>495090.14</v>
      </c>
      <c r="G913" s="19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9">
        <v>660730.88</v>
      </c>
      <c r="F914" s="19">
        <v>495090.14</v>
      </c>
      <c r="G914" s="19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9">
        <v>660730.88</v>
      </c>
      <c r="F915" s="19">
        <v>495090.14</v>
      </c>
      <c r="G915" s="19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9">
        <v>74026.2</v>
      </c>
      <c r="F916" s="19">
        <v>82148.05</v>
      </c>
      <c r="G916" s="19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9">
        <v>74026.2</v>
      </c>
      <c r="F917" s="19">
        <v>82148.05</v>
      </c>
      <c r="G917" s="19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9">
        <v>74026.2</v>
      </c>
      <c r="F918" s="19">
        <v>82148.05</v>
      </c>
      <c r="G918" s="19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9">
        <v>74026.2</v>
      </c>
      <c r="F919" s="19">
        <v>82148.05</v>
      </c>
      <c r="G919" s="19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9">
        <v>0</v>
      </c>
      <c r="F920" s="19">
        <v>0</v>
      </c>
      <c r="G920" s="19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9">
        <v>0</v>
      </c>
      <c r="F921" s="19">
        <v>0</v>
      </c>
      <c r="G921" s="19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9">
        <v>0</v>
      </c>
      <c r="F922" s="19">
        <v>0</v>
      </c>
      <c r="G922" s="19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9">
        <v>0</v>
      </c>
      <c r="F923" s="19">
        <v>0</v>
      </c>
      <c r="G923" s="19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9">
        <v>0</v>
      </c>
      <c r="F924" s="19">
        <v>0</v>
      </c>
      <c r="G924" s="19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9">
        <v>0</v>
      </c>
      <c r="F925" s="19">
        <v>0</v>
      </c>
      <c r="G925" s="19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9">
        <v>0</v>
      </c>
      <c r="F926" s="19">
        <v>0</v>
      </c>
      <c r="G926" s="19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9">
        <v>0</v>
      </c>
      <c r="F927" s="19">
        <v>0</v>
      </c>
      <c r="G927" s="19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9">
        <v>0</v>
      </c>
      <c r="F928" s="19">
        <v>0</v>
      </c>
      <c r="G928" s="19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9">
        <v>0</v>
      </c>
      <c r="F929" s="19">
        <v>0</v>
      </c>
      <c r="G929" s="19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9">
        <v>0</v>
      </c>
      <c r="F930" s="19">
        <v>0</v>
      </c>
      <c r="G930" s="19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9">
        <v>0</v>
      </c>
      <c r="F931" s="19">
        <v>0</v>
      </c>
      <c r="G931" s="19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9">
        <v>0</v>
      </c>
      <c r="F932" s="19">
        <v>0</v>
      </c>
      <c r="G932" s="19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9">
        <v>0</v>
      </c>
      <c r="F933" s="19">
        <v>0</v>
      </c>
      <c r="G933" s="19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9">
        <v>0</v>
      </c>
      <c r="F934" s="19">
        <v>0</v>
      </c>
      <c r="G934" s="19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9">
        <v>0</v>
      </c>
      <c r="F935" s="19">
        <v>0</v>
      </c>
      <c r="G935" s="19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9">
        <v>0</v>
      </c>
      <c r="F936" s="19">
        <v>0</v>
      </c>
      <c r="G936" s="19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9">
        <v>0</v>
      </c>
      <c r="F937" s="19">
        <v>0</v>
      </c>
      <c r="G937" s="19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9">
        <v>0</v>
      </c>
      <c r="F938" s="19">
        <v>0</v>
      </c>
      <c r="G938" s="19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9">
        <v>16951.91</v>
      </c>
      <c r="F939" s="19">
        <v>23370.22</v>
      </c>
      <c r="G939" s="19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9">
        <v>16951.91</v>
      </c>
      <c r="F940" s="19">
        <v>23370.22</v>
      </c>
      <c r="G940" s="19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9">
        <v>16951.91</v>
      </c>
      <c r="F941" s="19">
        <v>23370.22</v>
      </c>
      <c r="G941" s="19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9">
        <v>16951.91</v>
      </c>
      <c r="F942" s="19">
        <v>23370.22</v>
      </c>
      <c r="G942" s="19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9">
        <v>16951.91</v>
      </c>
      <c r="F943" s="19">
        <v>23370.22</v>
      </c>
      <c r="G943" s="19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9">
        <v>16951.91</v>
      </c>
      <c r="F944" s="19">
        <v>23370.22</v>
      </c>
      <c r="G944" s="19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9">
        <v>16951.91</v>
      </c>
      <c r="F945" s="19">
        <v>23370.22</v>
      </c>
      <c r="G945" s="19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9">
        <v>16951.91</v>
      </c>
      <c r="F946" s="19">
        <v>23370.22</v>
      </c>
      <c r="G946" s="19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9">
        <v>16951.91</v>
      </c>
      <c r="F947" s="19">
        <v>23370.22</v>
      </c>
      <c r="G947" s="19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9">
        <v>7095248.7999999998</v>
      </c>
      <c r="F948" s="19">
        <v>6414223.6900000004</v>
      </c>
      <c r="G948" s="19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9">
        <v>4873397.8499999996</v>
      </c>
      <c r="F949" s="19">
        <v>4147185.96</v>
      </c>
      <c r="G949" s="19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9">
        <v>4873397.8499999996</v>
      </c>
      <c r="F950" s="19">
        <v>4147185.96</v>
      </c>
      <c r="G950" s="19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9">
        <v>0</v>
      </c>
      <c r="F951" s="19">
        <v>0</v>
      </c>
      <c r="G951" s="19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9">
        <v>0</v>
      </c>
      <c r="F952" s="19">
        <v>0</v>
      </c>
      <c r="G952" s="19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9">
        <v>0</v>
      </c>
      <c r="F953" s="19">
        <v>0</v>
      </c>
      <c r="G953" s="19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9">
        <v>0</v>
      </c>
      <c r="F954" s="19">
        <v>0</v>
      </c>
      <c r="G954" s="19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9">
        <v>0</v>
      </c>
      <c r="F955" s="19">
        <v>0</v>
      </c>
      <c r="G955" s="19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9">
        <v>0</v>
      </c>
      <c r="F956" s="19">
        <v>0</v>
      </c>
      <c r="G956" s="19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9">
        <v>0</v>
      </c>
      <c r="F957" s="19">
        <v>0</v>
      </c>
      <c r="G957" s="19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9">
        <v>1147865.6499999999</v>
      </c>
      <c r="F958" s="19">
        <v>938593.57</v>
      </c>
      <c r="G958" s="19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9">
        <v>252770.26</v>
      </c>
      <c r="F959" s="19">
        <v>271712.81</v>
      </c>
      <c r="G959" s="19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9">
        <v>252770.26</v>
      </c>
      <c r="F960" s="19">
        <v>271712.81</v>
      </c>
      <c r="G960" s="19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9">
        <v>81539.17</v>
      </c>
      <c r="F961" s="19">
        <v>85481.72</v>
      </c>
      <c r="G961" s="19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9">
        <v>81539.17</v>
      </c>
      <c r="F962" s="19">
        <v>85481.72</v>
      </c>
      <c r="G962" s="19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9">
        <v>81539.17</v>
      </c>
      <c r="F963" s="19">
        <v>85481.72</v>
      </c>
      <c r="G963" s="19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9">
        <v>81539.17</v>
      </c>
      <c r="F964" s="19">
        <v>85481.72</v>
      </c>
      <c r="G964" s="19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9">
        <v>171231.09</v>
      </c>
      <c r="F965" s="19">
        <v>186231.09</v>
      </c>
      <c r="G965" s="19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9">
        <v>171231.09</v>
      </c>
      <c r="F966" s="19">
        <v>186231.09</v>
      </c>
      <c r="G966" s="19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9">
        <v>171231.09</v>
      </c>
      <c r="F967" s="19">
        <v>186231.09</v>
      </c>
      <c r="G967" s="19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9">
        <v>171231.09</v>
      </c>
      <c r="F968" s="19">
        <v>186231.09</v>
      </c>
      <c r="G968" s="19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9">
        <v>4084.49</v>
      </c>
      <c r="F969" s="19">
        <v>4084.49</v>
      </c>
      <c r="G969" s="19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9">
        <v>4084.49</v>
      </c>
      <c r="F970" s="19">
        <v>4084.49</v>
      </c>
      <c r="G970" s="19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9">
        <v>4084.49</v>
      </c>
      <c r="F971" s="19">
        <v>4084.49</v>
      </c>
      <c r="G971" s="19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9">
        <v>4084.49</v>
      </c>
      <c r="F972" s="19">
        <v>4084.49</v>
      </c>
      <c r="G972" s="19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9">
        <v>4084.49</v>
      </c>
      <c r="F973" s="19">
        <v>4084.49</v>
      </c>
      <c r="G973" s="19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9">
        <v>4084.49</v>
      </c>
      <c r="F974" s="19">
        <v>4084.49</v>
      </c>
      <c r="G974" s="19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9">
        <v>891010.9</v>
      </c>
      <c r="F975" s="19">
        <v>662796.27</v>
      </c>
      <c r="G975" s="19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9">
        <v>891010.9</v>
      </c>
      <c r="F976" s="19">
        <v>662796.27</v>
      </c>
      <c r="G976" s="19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9">
        <v>891010.9</v>
      </c>
      <c r="F977" s="19">
        <v>662796.27</v>
      </c>
      <c r="G977" s="19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9">
        <v>891010.9</v>
      </c>
      <c r="F978" s="19">
        <v>662796.27</v>
      </c>
      <c r="G978" s="19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9">
        <v>891010.9</v>
      </c>
      <c r="F979" s="19">
        <v>662796.27</v>
      </c>
      <c r="G979" s="19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9">
        <v>2395.56</v>
      </c>
      <c r="F980" s="19">
        <v>0</v>
      </c>
      <c r="G980" s="19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9">
        <v>886615.34</v>
      </c>
      <c r="F981" s="19">
        <v>660296.93999999994</v>
      </c>
      <c r="G981" s="19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9">
        <v>2000</v>
      </c>
      <c r="F982" s="19">
        <v>2499.33</v>
      </c>
      <c r="G982" s="19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9">
        <v>14696.56</v>
      </c>
      <c r="F983" s="19">
        <v>1917.31</v>
      </c>
      <c r="G983" s="19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9">
        <v>14696.56</v>
      </c>
      <c r="F984" s="19">
        <v>1917.31</v>
      </c>
      <c r="G984" s="19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9">
        <v>14696.56</v>
      </c>
      <c r="F985" s="19">
        <v>1917.31</v>
      </c>
      <c r="G985" s="19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9">
        <v>14696.56</v>
      </c>
      <c r="F986" s="19">
        <v>1917.31</v>
      </c>
      <c r="G986" s="19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9">
        <v>14696.56</v>
      </c>
      <c r="F987" s="19">
        <v>1917.31</v>
      </c>
      <c r="G987" s="19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9">
        <v>14696.56</v>
      </c>
      <c r="F988" s="19">
        <v>1917.31</v>
      </c>
      <c r="G988" s="19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9">
        <v>14696.56</v>
      </c>
      <c r="F989" s="19">
        <v>1917.31</v>
      </c>
      <c r="G989" s="19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9">
        <v>15299.2</v>
      </c>
      <c r="F990" s="19">
        <v>15299.2</v>
      </c>
      <c r="G990" s="19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9">
        <v>15299.2</v>
      </c>
      <c r="F991" s="19">
        <v>15299.2</v>
      </c>
      <c r="G991" s="19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9">
        <v>15299.2</v>
      </c>
      <c r="F992" s="19">
        <v>15299.2</v>
      </c>
      <c r="G992" s="19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9">
        <v>15299.2</v>
      </c>
      <c r="F993" s="19">
        <v>15299.2</v>
      </c>
      <c r="G993" s="19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9">
        <v>15299.2</v>
      </c>
      <c r="F994" s="19">
        <v>15299.2</v>
      </c>
      <c r="G994" s="19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9">
        <v>15299.2</v>
      </c>
      <c r="F995" s="19">
        <v>15299.2</v>
      </c>
      <c r="G995" s="19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9">
        <v>15299.2</v>
      </c>
      <c r="F996" s="19">
        <v>15299.2</v>
      </c>
      <c r="G996" s="19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9">
        <v>3695536.44</v>
      </c>
      <c r="F997" s="19">
        <v>3191375.88</v>
      </c>
      <c r="G997" s="19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9">
        <v>38748.93</v>
      </c>
      <c r="F998" s="19">
        <v>39857.279999999999</v>
      </c>
      <c r="G998" s="19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9">
        <v>38748.93</v>
      </c>
      <c r="F999" s="19">
        <v>39857.279999999999</v>
      </c>
      <c r="G999" s="19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9">
        <v>0</v>
      </c>
      <c r="F1000" s="19">
        <v>0.02</v>
      </c>
      <c r="G1000" s="19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9">
        <v>0</v>
      </c>
      <c r="F1001" s="19">
        <v>0.02</v>
      </c>
      <c r="G1001" s="19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9">
        <v>0</v>
      </c>
      <c r="F1002" s="19">
        <v>0.02</v>
      </c>
      <c r="G1002" s="19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9">
        <v>0</v>
      </c>
      <c r="F1003" s="19">
        <v>0.02</v>
      </c>
      <c r="G1003" s="19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9">
        <v>38748.93</v>
      </c>
      <c r="F1004" s="19">
        <v>39857.26</v>
      </c>
      <c r="G1004" s="19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9">
        <v>38748.93</v>
      </c>
      <c r="F1005" s="19">
        <v>39857.26</v>
      </c>
      <c r="G1005" s="19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9">
        <v>38748.93</v>
      </c>
      <c r="F1006" s="19">
        <v>39857.26</v>
      </c>
      <c r="G1006" s="19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9">
        <v>38748.93</v>
      </c>
      <c r="F1007" s="19">
        <v>39857.26</v>
      </c>
      <c r="G1007" s="19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9">
        <v>6616.25</v>
      </c>
      <c r="F1008" s="19">
        <v>6641.1</v>
      </c>
      <c r="G1008" s="19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9">
        <v>6616.25</v>
      </c>
      <c r="F1009" s="19">
        <v>6641.1</v>
      </c>
      <c r="G1009" s="19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9">
        <v>6616.25</v>
      </c>
      <c r="F1010" s="19">
        <v>6641.1</v>
      </c>
      <c r="G1010" s="19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9">
        <v>6616.25</v>
      </c>
      <c r="F1011" s="19">
        <v>6641.1</v>
      </c>
      <c r="G1011" s="19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9">
        <v>6616.25</v>
      </c>
      <c r="F1012" s="19">
        <v>6641.1</v>
      </c>
      <c r="G1012" s="19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9">
        <v>6616.25</v>
      </c>
      <c r="F1013" s="19">
        <v>6641.1</v>
      </c>
      <c r="G1013" s="19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9">
        <v>3650171.26</v>
      </c>
      <c r="F1014" s="19">
        <v>3144877.5</v>
      </c>
      <c r="G1014" s="19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9">
        <v>3650171.26</v>
      </c>
      <c r="F1015" s="19">
        <v>3144877.5</v>
      </c>
      <c r="G1015" s="19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9">
        <v>-0.56000000000000005</v>
      </c>
      <c r="F1016" s="19">
        <v>0</v>
      </c>
      <c r="G1016" s="19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9">
        <v>-0.56000000000000005</v>
      </c>
      <c r="F1017" s="19">
        <v>0</v>
      </c>
      <c r="G1017" s="19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9">
        <v>-0.56000000000000005</v>
      </c>
      <c r="F1018" s="19">
        <v>0</v>
      </c>
      <c r="G1018" s="19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9">
        <v>-0.56000000000000005</v>
      </c>
      <c r="F1019" s="19">
        <v>0</v>
      </c>
      <c r="G1019" s="19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9">
        <v>-703.88</v>
      </c>
      <c r="F1020" s="19">
        <v>-3732.78</v>
      </c>
      <c r="G1020" s="19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9">
        <v>0</v>
      </c>
      <c r="F1021" s="19">
        <v>0</v>
      </c>
      <c r="G1021" s="19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9">
        <v>0</v>
      </c>
      <c r="F1022" s="19">
        <v>0</v>
      </c>
      <c r="G1022" s="19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9">
        <v>0</v>
      </c>
      <c r="F1023" s="19">
        <v>0</v>
      </c>
      <c r="G1023" s="19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9">
        <v>20</v>
      </c>
      <c r="F1024" s="19">
        <v>0</v>
      </c>
      <c r="G1024" s="19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9">
        <v>20</v>
      </c>
      <c r="F1025" s="19">
        <v>0</v>
      </c>
      <c r="G1025" s="19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9">
        <v>20</v>
      </c>
      <c r="F1026" s="19">
        <v>0</v>
      </c>
      <c r="G1026" s="19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9">
        <v>-723.88</v>
      </c>
      <c r="F1027" s="19">
        <v>-3732.78</v>
      </c>
      <c r="G1027" s="19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9">
        <v>-723.88</v>
      </c>
      <c r="F1028" s="19">
        <v>-3732.78</v>
      </c>
      <c r="G1028" s="19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9">
        <v>-723.88</v>
      </c>
      <c r="F1029" s="19">
        <v>-3732.78</v>
      </c>
      <c r="G1029" s="19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9">
        <v>-18769.669999999998</v>
      </c>
      <c r="F1030" s="19">
        <v>-33709.449999999997</v>
      </c>
      <c r="G1030" s="19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9">
        <v>0</v>
      </c>
      <c r="F1031" s="19">
        <v>0</v>
      </c>
      <c r="G1031" s="19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9">
        <v>0</v>
      </c>
      <c r="F1032" s="19">
        <v>0</v>
      </c>
      <c r="G1032" s="19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9">
        <v>0</v>
      </c>
      <c r="F1033" s="19">
        <v>0</v>
      </c>
      <c r="G1033" s="19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9">
        <v>0</v>
      </c>
      <c r="F1034" s="19">
        <v>0</v>
      </c>
      <c r="G1034" s="19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9">
        <v>0</v>
      </c>
      <c r="F1035" s="19">
        <v>0</v>
      </c>
      <c r="G1035" s="19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9">
        <v>0</v>
      </c>
      <c r="F1036" s="19">
        <v>0</v>
      </c>
      <c r="G1036" s="19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9">
        <v>0</v>
      </c>
      <c r="F1037" s="19">
        <v>0</v>
      </c>
      <c r="G1037" s="19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9">
        <v>0</v>
      </c>
      <c r="F1038" s="19">
        <v>0</v>
      </c>
      <c r="G1038" s="19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9">
        <v>0</v>
      </c>
      <c r="F1039" s="19">
        <v>0</v>
      </c>
      <c r="G1039" s="19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9">
        <v>0</v>
      </c>
      <c r="F1040" s="19">
        <v>0</v>
      </c>
      <c r="G1040" s="19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9">
        <v>0</v>
      </c>
      <c r="F1041" s="19">
        <v>0</v>
      </c>
      <c r="G1041" s="19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9">
        <v>0</v>
      </c>
      <c r="F1042" s="19">
        <v>0</v>
      </c>
      <c r="G1042" s="19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9">
        <v>0</v>
      </c>
      <c r="F1043" s="19">
        <v>0</v>
      </c>
      <c r="G1043" s="19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9">
        <v>15688.96</v>
      </c>
      <c r="F1044" s="19">
        <v>15315.03</v>
      </c>
      <c r="G1044" s="19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9">
        <v>15688.96</v>
      </c>
      <c r="F1045" s="19">
        <v>15315.03</v>
      </c>
      <c r="G1045" s="19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9">
        <v>15688.96</v>
      </c>
      <c r="F1046" s="19">
        <v>15315.03</v>
      </c>
      <c r="G1046" s="19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9">
        <v>-37854.86</v>
      </c>
      <c r="F1047" s="19">
        <v>-48950.04</v>
      </c>
      <c r="G1047" s="19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9">
        <v>-37854.86</v>
      </c>
      <c r="F1048" s="19">
        <v>-48950.04</v>
      </c>
      <c r="G1048" s="19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9">
        <v>-37854.86</v>
      </c>
      <c r="F1049" s="19">
        <v>-48950.04</v>
      </c>
      <c r="G1049" s="19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9">
        <v>0</v>
      </c>
      <c r="F1050" s="19">
        <v>0</v>
      </c>
      <c r="G1050" s="19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9">
        <v>0</v>
      </c>
      <c r="F1051" s="19">
        <v>0</v>
      </c>
      <c r="G1051" s="19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9">
        <v>0</v>
      </c>
      <c r="F1052" s="19">
        <v>0</v>
      </c>
      <c r="G1052" s="19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9">
        <v>3487.79</v>
      </c>
      <c r="F1053" s="19">
        <v>0.06</v>
      </c>
      <c r="G1053" s="19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9">
        <v>3487.79</v>
      </c>
      <c r="F1054" s="19">
        <v>0.06</v>
      </c>
      <c r="G1054" s="19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9">
        <v>3487.79</v>
      </c>
      <c r="F1055" s="19">
        <v>0.06</v>
      </c>
      <c r="G1055" s="19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9">
        <v>-91.56</v>
      </c>
      <c r="F1056" s="19">
        <v>-74.5</v>
      </c>
      <c r="G1056" s="19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9">
        <v>-91.56</v>
      </c>
      <c r="F1057" s="19">
        <v>-74.5</v>
      </c>
      <c r="G1057" s="19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9">
        <v>-91.56</v>
      </c>
      <c r="F1058" s="19">
        <v>-74.5</v>
      </c>
      <c r="G1058" s="19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9">
        <v>49</v>
      </c>
      <c r="F1059" s="19">
        <v>49</v>
      </c>
      <c r="G1059" s="19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9">
        <v>49</v>
      </c>
      <c r="F1060" s="19">
        <v>49</v>
      </c>
      <c r="G1060" s="19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9">
        <v>0</v>
      </c>
      <c r="F1061" s="19">
        <v>0</v>
      </c>
      <c r="G1061" s="19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9">
        <v>0</v>
      </c>
      <c r="F1062" s="19">
        <v>0</v>
      </c>
      <c r="G1062" s="19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9">
        <v>0</v>
      </c>
      <c r="F1063" s="19">
        <v>0</v>
      </c>
      <c r="G1063" s="19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9">
        <v>0</v>
      </c>
      <c r="F1064" s="19">
        <v>0</v>
      </c>
      <c r="G1064" s="19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9">
        <v>0</v>
      </c>
      <c r="F1065" s="19">
        <v>0</v>
      </c>
      <c r="G1065" s="19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9">
        <v>0</v>
      </c>
      <c r="F1066" s="19">
        <v>0</v>
      </c>
      <c r="G1066" s="19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9">
        <v>49</v>
      </c>
      <c r="F1067" s="19">
        <v>49</v>
      </c>
      <c r="G1067" s="19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9">
        <v>49</v>
      </c>
      <c r="F1068" s="19">
        <v>49</v>
      </c>
      <c r="G1068" s="19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9">
        <v>0</v>
      </c>
      <c r="F1069" s="19">
        <v>0</v>
      </c>
      <c r="G1069" s="19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9">
        <v>0</v>
      </c>
      <c r="F1070" s="19">
        <v>0</v>
      </c>
      <c r="G1070" s="19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9">
        <v>0</v>
      </c>
      <c r="F1071" s="19">
        <v>0</v>
      </c>
      <c r="G1071" s="19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9">
        <v>0</v>
      </c>
      <c r="F1072" s="19">
        <v>0</v>
      </c>
      <c r="G1072" s="19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9">
        <v>0</v>
      </c>
      <c r="F1073" s="19">
        <v>0</v>
      </c>
      <c r="G1073" s="19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9">
        <v>0</v>
      </c>
      <c r="F1074" s="19">
        <v>0</v>
      </c>
      <c r="G1074" s="19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9">
        <v>0</v>
      </c>
      <c r="F1075" s="19">
        <v>0</v>
      </c>
      <c r="G1075" s="19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9">
        <v>77725.11</v>
      </c>
      <c r="F1076" s="19">
        <v>41839.51</v>
      </c>
      <c r="G1076" s="19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9">
        <v>8049.3</v>
      </c>
      <c r="F1077" s="19">
        <v>8306.34</v>
      </c>
      <c r="G1077" s="19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9">
        <v>8049.3</v>
      </c>
      <c r="F1078" s="19">
        <v>8306.34</v>
      </c>
      <c r="G1078" s="19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9">
        <v>4110.6499999999996</v>
      </c>
      <c r="F1079" s="19">
        <v>3737.71</v>
      </c>
      <c r="G1079" s="19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9">
        <v>3938.65</v>
      </c>
      <c r="F1080" s="19">
        <v>4568.63</v>
      </c>
      <c r="G1080" s="19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9">
        <v>69675.81</v>
      </c>
      <c r="F1081" s="19">
        <v>33533.17</v>
      </c>
      <c r="G1081" s="19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9">
        <v>69675.81</v>
      </c>
      <c r="F1082" s="19">
        <v>33533.17</v>
      </c>
      <c r="G1082" s="19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9">
        <v>69675.81</v>
      </c>
      <c r="F1083" s="19">
        <v>33533.17</v>
      </c>
      <c r="G1083" s="19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9">
        <v>2738603.59</v>
      </c>
      <c r="F1084" s="19">
        <v>2076807.34</v>
      </c>
      <c r="G1084" s="19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9">
        <v>2738603.59</v>
      </c>
      <c r="F1085" s="19">
        <v>2076807.34</v>
      </c>
      <c r="G1085" s="19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9">
        <v>24875</v>
      </c>
      <c r="F1086" s="19">
        <v>151485.26</v>
      </c>
      <c r="G1086" s="19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9">
        <v>24875</v>
      </c>
      <c r="F1087" s="19">
        <v>151485.26</v>
      </c>
      <c r="G1087" s="19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9">
        <v>2712702.4</v>
      </c>
      <c r="F1088" s="19">
        <v>1924295.89</v>
      </c>
      <c r="G1088" s="19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9">
        <v>2712702.4</v>
      </c>
      <c r="F1089" s="19">
        <v>1924295.89</v>
      </c>
      <c r="G1089" s="19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9">
        <v>1026.19</v>
      </c>
      <c r="F1090" s="19">
        <v>1026.19</v>
      </c>
      <c r="G1090" s="19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9">
        <v>1026.19</v>
      </c>
      <c r="F1091" s="19">
        <v>1026.19</v>
      </c>
      <c r="G1091" s="19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9">
        <v>850732.83</v>
      </c>
      <c r="F1092" s="19">
        <v>1061566.17</v>
      </c>
      <c r="G1092" s="19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9">
        <v>850732.83</v>
      </c>
      <c r="F1093" s="19">
        <v>1061566.17</v>
      </c>
      <c r="G1093" s="19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9">
        <v>850732.83</v>
      </c>
      <c r="F1094" s="19">
        <v>1061566.17</v>
      </c>
      <c r="G1094" s="19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9">
        <v>850732.83</v>
      </c>
      <c r="F1095" s="19">
        <v>1061566.17</v>
      </c>
      <c r="G1095" s="19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9">
        <v>2534.84</v>
      </c>
      <c r="F1096" s="19">
        <v>2057.71</v>
      </c>
      <c r="G1096" s="19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9">
        <v>2534.84</v>
      </c>
      <c r="F1097" s="19">
        <v>2057.71</v>
      </c>
      <c r="G1097" s="19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9">
        <v>2534.84</v>
      </c>
      <c r="F1098" s="19">
        <v>2057.71</v>
      </c>
      <c r="G1098" s="19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9">
        <v>2534.84</v>
      </c>
      <c r="F1099" s="19">
        <v>2057.71</v>
      </c>
      <c r="G1099" s="19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9">
        <v>263081.98</v>
      </c>
      <c r="F1100" s="19">
        <v>274567.33</v>
      </c>
      <c r="G1100" s="19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9">
        <v>263081.98</v>
      </c>
      <c r="F1101" s="19">
        <v>274567.33</v>
      </c>
      <c r="G1101" s="19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9">
        <v>263081.98</v>
      </c>
      <c r="F1102" s="19">
        <v>274567.33</v>
      </c>
      <c r="G1102" s="19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9">
        <v>110627.26</v>
      </c>
      <c r="F1103" s="19">
        <v>111204.54</v>
      </c>
      <c r="G1103" s="19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9">
        <v>110627.26</v>
      </c>
      <c r="F1104" s="19">
        <v>111204.54</v>
      </c>
      <c r="G1104" s="19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9">
        <v>6384.75</v>
      </c>
      <c r="F1105" s="19">
        <v>6667.39</v>
      </c>
      <c r="G1105" s="19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9">
        <v>6384.75</v>
      </c>
      <c r="F1106" s="19">
        <v>6667.39</v>
      </c>
      <c r="G1106" s="19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9">
        <v>47.22</v>
      </c>
      <c r="F1107" s="19">
        <v>43.08</v>
      </c>
      <c r="G1107" s="19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9">
        <v>47.22</v>
      </c>
      <c r="F1108" s="19">
        <v>43.08</v>
      </c>
      <c r="G1108" s="19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9">
        <v>186.35</v>
      </c>
      <c r="F1109" s="19">
        <v>1080.23</v>
      </c>
      <c r="G1109" s="19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9">
        <v>186.35</v>
      </c>
      <c r="F1110" s="19">
        <v>1080.23</v>
      </c>
      <c r="G1110" s="19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9">
        <v>6151.18</v>
      </c>
      <c r="F1111" s="19">
        <v>5544.08</v>
      </c>
      <c r="G1111" s="19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9">
        <v>6151.18</v>
      </c>
      <c r="F1112" s="19">
        <v>5544.08</v>
      </c>
      <c r="G1112" s="19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9">
        <v>33912.51</v>
      </c>
      <c r="F1113" s="19">
        <v>31106.06</v>
      </c>
      <c r="G1113" s="19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9">
        <v>33912.51</v>
      </c>
      <c r="F1114" s="19">
        <v>31106.06</v>
      </c>
      <c r="G1114" s="19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9">
        <v>33912.51</v>
      </c>
      <c r="F1115" s="19">
        <v>31106.06</v>
      </c>
      <c r="G1115" s="19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9">
        <v>13756.79</v>
      </c>
      <c r="F1116" s="19">
        <v>12357.64</v>
      </c>
      <c r="G1116" s="19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9">
        <v>15040.13</v>
      </c>
      <c r="F1117" s="19">
        <v>13632.83</v>
      </c>
      <c r="G1117" s="19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9">
        <v>5115.59</v>
      </c>
      <c r="F1118" s="19">
        <v>5115.59</v>
      </c>
      <c r="G1118" s="19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9">
        <v>64932.28</v>
      </c>
      <c r="F1119" s="19">
        <v>66758.37</v>
      </c>
      <c r="G1119" s="19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9">
        <v>64932.28</v>
      </c>
      <c r="F1120" s="19">
        <v>66758.37</v>
      </c>
      <c r="G1120" s="19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9">
        <v>64932.28</v>
      </c>
      <c r="F1121" s="19">
        <v>66758.37</v>
      </c>
      <c r="G1121" s="19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9">
        <v>64932.28</v>
      </c>
      <c r="F1122" s="19">
        <v>66758.37</v>
      </c>
      <c r="G1122" s="19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9">
        <v>2029.19</v>
      </c>
      <c r="F1123" s="19">
        <v>2841.95</v>
      </c>
      <c r="G1123" s="19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9">
        <v>2029.19</v>
      </c>
      <c r="F1124" s="19">
        <v>2841.95</v>
      </c>
      <c r="G1124" s="19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9">
        <v>2029.19</v>
      </c>
      <c r="F1125" s="19">
        <v>2841.95</v>
      </c>
      <c r="G1125" s="19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9">
        <v>242.78</v>
      </c>
      <c r="F1126" s="19">
        <v>1106.75</v>
      </c>
      <c r="G1126" s="19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9">
        <v>1786.41</v>
      </c>
      <c r="F1127" s="19">
        <v>1735.2</v>
      </c>
      <c r="G1127" s="19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9">
        <v>3368.53</v>
      </c>
      <c r="F1128" s="19">
        <v>3830.77</v>
      </c>
      <c r="G1128" s="19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9">
        <v>3368.53</v>
      </c>
      <c r="F1129" s="19">
        <v>3830.77</v>
      </c>
      <c r="G1129" s="19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9">
        <v>3368.53</v>
      </c>
      <c r="F1130" s="19">
        <v>3830.77</v>
      </c>
      <c r="G1130" s="19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9">
        <v>3368.53</v>
      </c>
      <c r="F1131" s="19">
        <v>3830.77</v>
      </c>
      <c r="G1131" s="19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9">
        <v>30625.89</v>
      </c>
      <c r="F1132" s="19">
        <v>33191.14</v>
      </c>
      <c r="G1132" s="19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9">
        <v>30625.89</v>
      </c>
      <c r="F1133" s="19">
        <v>33191.14</v>
      </c>
      <c r="G1133" s="19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9">
        <v>30625.89</v>
      </c>
      <c r="F1134" s="19">
        <v>33191.14</v>
      </c>
      <c r="G1134" s="19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9">
        <v>30625.89</v>
      </c>
      <c r="F1135" s="19">
        <v>33191.14</v>
      </c>
      <c r="G1135" s="19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9">
        <v>30625.89</v>
      </c>
      <c r="F1136" s="19">
        <v>33191.14</v>
      </c>
      <c r="G1136" s="19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9">
        <v>30625.89</v>
      </c>
      <c r="F1137" s="19">
        <v>33191.14</v>
      </c>
      <c r="G1137" s="19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9">
        <v>52899.99</v>
      </c>
      <c r="F1138" s="19">
        <v>57497.49</v>
      </c>
      <c r="G1138" s="19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9">
        <v>52899.99</v>
      </c>
      <c r="F1139" s="19">
        <v>57497.49</v>
      </c>
      <c r="G1139" s="19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9">
        <v>52899.99</v>
      </c>
      <c r="F1140" s="19">
        <v>57497.49</v>
      </c>
      <c r="G1140" s="19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9">
        <v>52899.99</v>
      </c>
      <c r="F1141" s="19">
        <v>57497.49</v>
      </c>
      <c r="G1141" s="19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9">
        <v>52899.99</v>
      </c>
      <c r="F1142" s="19">
        <v>57497.49</v>
      </c>
      <c r="G1142" s="19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9">
        <v>52899.99</v>
      </c>
      <c r="F1143" s="19">
        <v>57497.49</v>
      </c>
      <c r="G1143" s="19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9">
        <v>68928.84</v>
      </c>
      <c r="F1144" s="19">
        <v>72674.16</v>
      </c>
      <c r="G1144" s="19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9">
        <v>68928.84</v>
      </c>
      <c r="F1145" s="19">
        <v>72674.16</v>
      </c>
      <c r="G1145" s="19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9">
        <v>68928.84</v>
      </c>
      <c r="F1146" s="19">
        <v>72674.16</v>
      </c>
      <c r="G1146" s="19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9">
        <v>68928.84</v>
      </c>
      <c r="F1147" s="19">
        <v>72674.16</v>
      </c>
      <c r="G1147" s="19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9">
        <v>68928.84</v>
      </c>
      <c r="F1148" s="19">
        <v>72674.16</v>
      </c>
      <c r="G1148" s="19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9">
        <v>68928.84</v>
      </c>
      <c r="F1149" s="19">
        <v>72674.16</v>
      </c>
      <c r="G1149" s="19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9">
        <v>1958768.97</v>
      </c>
      <c r="F1150" s="19">
        <v>1992470.4</v>
      </c>
      <c r="G1150" s="19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9">
        <v>1958768.97</v>
      </c>
      <c r="F1151" s="19">
        <v>1992470.4</v>
      </c>
      <c r="G1151" s="19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9">
        <v>1336664.32</v>
      </c>
      <c r="F1152" s="19">
        <v>1381865.92</v>
      </c>
      <c r="G1152" s="19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9">
        <v>133817.92000000001</v>
      </c>
      <c r="F1153" s="19">
        <v>130738.61</v>
      </c>
      <c r="G1153" s="19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9">
        <v>133817.92000000001</v>
      </c>
      <c r="F1154" s="19">
        <v>130738.61</v>
      </c>
      <c r="G1154" s="19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9">
        <v>133817.92000000001</v>
      </c>
      <c r="F1155" s="19">
        <v>130738.61</v>
      </c>
      <c r="G1155" s="19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9">
        <v>133817.92000000001</v>
      </c>
      <c r="F1156" s="19">
        <v>130738.61</v>
      </c>
      <c r="G1156" s="19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9">
        <v>133817.92000000001</v>
      </c>
      <c r="F1157" s="19">
        <v>130738.61</v>
      </c>
      <c r="G1157" s="19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9">
        <v>133817.92000000001</v>
      </c>
      <c r="F1158" s="19">
        <v>130738.61</v>
      </c>
      <c r="G1158" s="19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9">
        <v>227624.51</v>
      </c>
      <c r="F1159" s="19">
        <v>240674.1</v>
      </c>
      <c r="G1159" s="19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9">
        <v>227624.51</v>
      </c>
      <c r="F1160" s="19">
        <v>240674.1</v>
      </c>
      <c r="G1160" s="19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9">
        <v>227624.51</v>
      </c>
      <c r="F1161" s="19">
        <v>240674.1</v>
      </c>
      <c r="G1161" s="19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9">
        <v>227624.51</v>
      </c>
      <c r="F1162" s="19">
        <v>240674.1</v>
      </c>
      <c r="G1162" s="19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9">
        <v>227624.51</v>
      </c>
      <c r="F1163" s="19">
        <v>240674.1</v>
      </c>
      <c r="G1163" s="19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9">
        <v>227624.51</v>
      </c>
      <c r="F1164" s="19">
        <v>240674.1</v>
      </c>
      <c r="G1164" s="19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9">
        <v>329054.99</v>
      </c>
      <c r="F1165" s="19">
        <v>362533.72</v>
      </c>
      <c r="G1165" s="19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9">
        <v>329054.99</v>
      </c>
      <c r="F1166" s="19">
        <v>362533.72</v>
      </c>
      <c r="G1166" s="19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9">
        <v>329054.99</v>
      </c>
      <c r="F1167" s="19">
        <v>362533.72</v>
      </c>
      <c r="G1167" s="19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9">
        <v>329054.99</v>
      </c>
      <c r="F1168" s="19">
        <v>362533.72</v>
      </c>
      <c r="G1168" s="19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9">
        <v>329054.99</v>
      </c>
      <c r="F1169" s="19">
        <v>362533.72</v>
      </c>
      <c r="G1169" s="19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9">
        <v>329054.99</v>
      </c>
      <c r="F1170" s="19">
        <v>362533.72</v>
      </c>
      <c r="G1170" s="19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9">
        <v>646166.9</v>
      </c>
      <c r="F1171" s="19">
        <v>647919.49</v>
      </c>
      <c r="G1171" s="19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9">
        <v>646166.9</v>
      </c>
      <c r="F1172" s="19">
        <v>647919.49</v>
      </c>
      <c r="G1172" s="19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9">
        <v>646166.9</v>
      </c>
      <c r="F1173" s="19">
        <v>647919.49</v>
      </c>
      <c r="G1173" s="19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9">
        <v>646166.9</v>
      </c>
      <c r="F1174" s="19">
        <v>647919.49</v>
      </c>
      <c r="G1174" s="19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9">
        <v>646166.9</v>
      </c>
      <c r="F1175" s="19">
        <v>647919.49</v>
      </c>
      <c r="G1175" s="19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9">
        <v>646166.9</v>
      </c>
      <c r="F1176" s="19">
        <v>647919.49</v>
      </c>
      <c r="G1176" s="19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9">
        <v>460439.92</v>
      </c>
      <c r="F1177" s="19">
        <v>510439.92</v>
      </c>
      <c r="G1177" s="19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9">
        <v>460439.92</v>
      </c>
      <c r="F1178" s="19">
        <v>510439.92</v>
      </c>
      <c r="G1178" s="19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9">
        <v>460439.92</v>
      </c>
      <c r="F1179" s="19">
        <v>510439.92</v>
      </c>
      <c r="G1179" s="19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9">
        <v>460439.92</v>
      </c>
      <c r="F1180" s="19">
        <v>510439.92</v>
      </c>
      <c r="G1180" s="19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9">
        <v>460439.92</v>
      </c>
      <c r="F1181" s="19">
        <v>510439.92</v>
      </c>
      <c r="G1181" s="19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9">
        <v>460439.92</v>
      </c>
      <c r="F1182" s="19">
        <v>510439.92</v>
      </c>
      <c r="G1182" s="19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9">
        <v>460439.92</v>
      </c>
      <c r="F1183" s="19">
        <v>510439.92</v>
      </c>
      <c r="G1183" s="19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9">
        <v>161664.73000000001</v>
      </c>
      <c r="F1184" s="19">
        <v>100164.56</v>
      </c>
      <c r="G1184" s="19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9">
        <v>161664.73000000001</v>
      </c>
      <c r="F1185" s="19">
        <v>100164.56</v>
      </c>
      <c r="G1185" s="19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9">
        <v>161664.73000000001</v>
      </c>
      <c r="F1186" s="19">
        <v>100164.56</v>
      </c>
      <c r="G1186" s="19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9">
        <v>161664.73000000001</v>
      </c>
      <c r="F1187" s="19">
        <v>100164.56</v>
      </c>
      <c r="G1187" s="19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9">
        <v>161664.73000000001</v>
      </c>
      <c r="F1188" s="19">
        <v>100164.56</v>
      </c>
      <c r="G1188" s="19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9">
        <v>161664.73000000001</v>
      </c>
      <c r="F1189" s="19">
        <v>100164.56</v>
      </c>
      <c r="G1189" s="19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9">
        <v>161664.73000000001</v>
      </c>
      <c r="F1190" s="19">
        <v>100164.56</v>
      </c>
      <c r="G1190" s="19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9">
        <v>33097677.109999999</v>
      </c>
      <c r="F1191" s="19">
        <v>33097677.109999999</v>
      </c>
      <c r="G1191" s="19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9">
        <v>32130802.550000001</v>
      </c>
      <c r="F1192" s="19">
        <v>32130802.550000001</v>
      </c>
      <c r="G1192" s="19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9">
        <v>20087000</v>
      </c>
      <c r="F1193" s="19">
        <v>20087000</v>
      </c>
      <c r="G1193" s="19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9">
        <v>20087000</v>
      </c>
      <c r="F1194" s="19">
        <v>20087000</v>
      </c>
      <c r="G1194" s="19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9">
        <v>20087000</v>
      </c>
      <c r="F1195" s="19">
        <v>20087000</v>
      </c>
      <c r="G1195" s="19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9">
        <v>20087000</v>
      </c>
      <c r="F1196" s="19">
        <v>20087000</v>
      </c>
      <c r="G1196" s="19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9">
        <v>20087000</v>
      </c>
      <c r="F1197" s="19">
        <v>20087000</v>
      </c>
      <c r="G1197" s="19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9">
        <v>20087000</v>
      </c>
      <c r="F1198" s="19">
        <v>20087000</v>
      </c>
      <c r="G1198" s="19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9">
        <v>20087000</v>
      </c>
      <c r="F1199" s="19">
        <v>20087000</v>
      </c>
      <c r="G1199" s="19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9">
        <v>20087000</v>
      </c>
      <c r="F1200" s="19">
        <v>20087000</v>
      </c>
      <c r="G1200" s="19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9">
        <v>20087000</v>
      </c>
      <c r="F1201" s="19">
        <v>20087000</v>
      </c>
      <c r="G1201" s="19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9">
        <v>2491668.64</v>
      </c>
      <c r="F1202" s="19">
        <v>2491668.64</v>
      </c>
      <c r="G1202" s="19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9">
        <v>2491668.64</v>
      </c>
      <c r="F1203" s="19">
        <v>2491668.64</v>
      </c>
      <c r="G1203" s="19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9">
        <v>2491668.64</v>
      </c>
      <c r="F1204" s="19">
        <v>2491668.64</v>
      </c>
      <c r="G1204" s="19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9">
        <v>2491668.64</v>
      </c>
      <c r="F1205" s="19">
        <v>2491668.64</v>
      </c>
      <c r="G1205" s="19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9">
        <v>2491668.64</v>
      </c>
      <c r="F1206" s="19">
        <v>2491668.64</v>
      </c>
      <c r="G1206" s="19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9">
        <v>2491668.64</v>
      </c>
      <c r="F1207" s="19">
        <v>2491668.64</v>
      </c>
      <c r="G1207" s="19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9">
        <v>2491668.64</v>
      </c>
      <c r="F1208" s="19">
        <v>2491668.64</v>
      </c>
      <c r="G1208" s="19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9">
        <v>2491668.64</v>
      </c>
      <c r="F1209" s="19">
        <v>2491668.64</v>
      </c>
      <c r="G1209" s="19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9">
        <v>2491668.64</v>
      </c>
      <c r="F1210" s="19">
        <v>2491668.64</v>
      </c>
      <c r="G1210" s="19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9">
        <v>9552133.9100000001</v>
      </c>
      <c r="F1211" s="19">
        <v>9552133.9100000001</v>
      </c>
      <c r="G1211" s="19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9">
        <v>9552133.9100000001</v>
      </c>
      <c r="F1212" s="19">
        <v>9552133.9100000001</v>
      </c>
      <c r="G1212" s="19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9">
        <v>9552133.9100000001</v>
      </c>
      <c r="F1213" s="19">
        <v>9552133.9100000001</v>
      </c>
      <c r="G1213" s="19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9">
        <v>12667616.42</v>
      </c>
      <c r="F1214" s="19">
        <v>12667616.42</v>
      </c>
      <c r="G1214" s="19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9">
        <v>12667616.42</v>
      </c>
      <c r="F1215" s="19">
        <v>12667616.42</v>
      </c>
      <c r="G1215" s="19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9">
        <v>12667616.42</v>
      </c>
      <c r="F1216" s="19">
        <v>12667616.42</v>
      </c>
      <c r="G1216" s="19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9">
        <v>12667616.42</v>
      </c>
      <c r="F1217" s="19">
        <v>12667616.42</v>
      </c>
      <c r="G1217" s="19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9">
        <v>12667616.42</v>
      </c>
      <c r="F1218" s="19">
        <v>12667616.42</v>
      </c>
      <c r="G1218" s="19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9">
        <v>12667616.42</v>
      </c>
      <c r="F1219" s="19">
        <v>12667616.42</v>
      </c>
      <c r="G1219" s="19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9">
        <v>-3115482.51</v>
      </c>
      <c r="F1220" s="19">
        <v>-3115482.51</v>
      </c>
      <c r="G1220" s="19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9">
        <v>-3115482.51</v>
      </c>
      <c r="F1221" s="19">
        <v>-3115482.51</v>
      </c>
      <c r="G1221" s="19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9">
        <v>-3115482.51</v>
      </c>
      <c r="F1222" s="19">
        <v>-3115482.51</v>
      </c>
      <c r="G1222" s="19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9">
        <v>-3115482.51</v>
      </c>
      <c r="F1223" s="19">
        <v>-3115482.51</v>
      </c>
      <c r="G1223" s="19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9">
        <v>-3115482.51</v>
      </c>
      <c r="F1224" s="19">
        <v>-3115482.51</v>
      </c>
      <c r="G1224" s="19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9">
        <v>-3115482.51</v>
      </c>
      <c r="F1225" s="19">
        <v>-3115482.51</v>
      </c>
      <c r="G1225" s="19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9">
        <v>966874.56</v>
      </c>
      <c r="F1226" s="19">
        <v>966874.56</v>
      </c>
      <c r="G1226" s="19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9">
        <v>929874.56</v>
      </c>
      <c r="F1227" s="19">
        <v>929874.56</v>
      </c>
      <c r="G1227" s="19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9">
        <v>929874.56</v>
      </c>
      <c r="F1228" s="19">
        <v>929874.56</v>
      </c>
      <c r="G1228" s="19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9">
        <v>929874.56</v>
      </c>
      <c r="F1229" s="19">
        <v>929874.56</v>
      </c>
      <c r="G1229" s="19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9">
        <v>929874.56</v>
      </c>
      <c r="F1230" s="19">
        <v>929874.56</v>
      </c>
      <c r="G1230" s="19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9">
        <v>929874.56</v>
      </c>
      <c r="F1231" s="19">
        <v>929874.56</v>
      </c>
      <c r="G1231" s="19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9">
        <v>929874.56</v>
      </c>
      <c r="F1232" s="19">
        <v>929874.56</v>
      </c>
      <c r="G1232" s="19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9">
        <v>929874.56</v>
      </c>
      <c r="F1233" s="19">
        <v>929874.56</v>
      </c>
      <c r="G1233" s="19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9">
        <v>929874.56</v>
      </c>
      <c r="F1234" s="19">
        <v>929874.56</v>
      </c>
      <c r="G1234" s="19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9">
        <v>929874.56</v>
      </c>
      <c r="F1235" s="19">
        <v>929874.56</v>
      </c>
      <c r="G1235" s="19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9">
        <v>37000</v>
      </c>
      <c r="F1236" s="19">
        <v>37000</v>
      </c>
      <c r="G1236" s="19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9">
        <v>37000</v>
      </c>
      <c r="F1237" s="19">
        <v>37000</v>
      </c>
      <c r="G1237" s="19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9">
        <v>37000</v>
      </c>
      <c r="F1238" s="19">
        <v>37000</v>
      </c>
      <c r="G1238" s="19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9">
        <v>37000</v>
      </c>
      <c r="F1239" s="19">
        <v>37000</v>
      </c>
      <c r="G1239" s="19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9">
        <v>37000</v>
      </c>
      <c r="F1240" s="19">
        <v>37000</v>
      </c>
      <c r="G1240" s="19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9">
        <v>37000</v>
      </c>
      <c r="F1241" s="19">
        <v>37000</v>
      </c>
      <c r="G1241" s="19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9">
        <v>37000</v>
      </c>
      <c r="F1242" s="19">
        <v>37000</v>
      </c>
      <c r="G1242" s="19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9">
        <v>37000</v>
      </c>
      <c r="F1243" s="19">
        <v>37000</v>
      </c>
      <c r="G1243" s="19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9">
        <v>37000</v>
      </c>
      <c r="F1244" s="19">
        <v>37000</v>
      </c>
      <c r="G1244" s="19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9">
        <v>0</v>
      </c>
      <c r="F1245" s="19">
        <v>0</v>
      </c>
      <c r="G1245" s="19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9">
        <v>0</v>
      </c>
      <c r="F1246" s="19">
        <v>0</v>
      </c>
      <c r="G1246" s="19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9">
        <v>0</v>
      </c>
      <c r="F1247" s="19">
        <v>0</v>
      </c>
      <c r="G1247" s="19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9">
        <v>0</v>
      </c>
      <c r="F1248" s="19">
        <v>0</v>
      </c>
      <c r="G1248" s="19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9">
        <v>0</v>
      </c>
      <c r="F1249" s="19">
        <v>0</v>
      </c>
      <c r="G1249" s="19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9">
        <v>0</v>
      </c>
      <c r="F1250" s="19">
        <v>0</v>
      </c>
      <c r="G1250" s="19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9">
        <v>0</v>
      </c>
      <c r="F1251" s="19">
        <v>0</v>
      </c>
      <c r="G1251" s="19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9">
        <v>0</v>
      </c>
      <c r="F1252" s="19">
        <v>0</v>
      </c>
      <c r="G1252" s="19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9">
        <v>-14912447.23</v>
      </c>
      <c r="F1253" s="19">
        <v>-14845533.66</v>
      </c>
      <c r="G1253" s="19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9">
        <v>-14912447.23</v>
      </c>
      <c r="F1254" s="19">
        <v>-14845533.66</v>
      </c>
      <c r="G1254" s="19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9">
        <v>14912447.23</v>
      </c>
      <c r="F1255" s="19">
        <v>14845533.66</v>
      </c>
      <c r="G1255" s="19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9">
        <v>14912447.23</v>
      </c>
      <c r="F1256" s="19">
        <v>14845533.66</v>
      </c>
      <c r="G1256" s="19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9">
        <v>12271795.119999999</v>
      </c>
      <c r="F1257" s="19">
        <v>15183273.57</v>
      </c>
      <c r="G1257" s="19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9">
        <v>10051897.039999999</v>
      </c>
      <c r="F1258" s="19">
        <v>12495647.130000001</v>
      </c>
      <c r="G1258" s="19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9">
        <v>10051897.039999999</v>
      </c>
      <c r="F1259" s="19">
        <v>12495647.130000001</v>
      </c>
      <c r="G1259" s="19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9">
        <v>10051897.039999999</v>
      </c>
      <c r="F1260" s="19">
        <v>12495647.130000001</v>
      </c>
      <c r="G1260" s="19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9">
        <v>9786439.2699999996</v>
      </c>
      <c r="F1261" s="19">
        <v>12138460.49</v>
      </c>
      <c r="G1261" s="19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9">
        <v>9637599.7300000004</v>
      </c>
      <c r="F1262" s="19">
        <v>11941589.09</v>
      </c>
      <c r="G1262" s="19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9">
        <v>9637599.7300000004</v>
      </c>
      <c r="F1263" s="19">
        <v>11941589.09</v>
      </c>
      <c r="G1263" s="19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9">
        <v>827312.83</v>
      </c>
      <c r="F1264" s="19">
        <v>1031728.86</v>
      </c>
      <c r="G1264" s="19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9">
        <v>821296.95</v>
      </c>
      <c r="F1265" s="19">
        <v>1022409.23</v>
      </c>
      <c r="G1265" s="19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9">
        <v>821296.95</v>
      </c>
      <c r="F1266" s="19">
        <v>1022409.23</v>
      </c>
      <c r="G1266" s="19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9">
        <v>821296.95</v>
      </c>
      <c r="F1267" s="19">
        <v>1022409.23</v>
      </c>
      <c r="G1267" s="19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9">
        <v>20477.59</v>
      </c>
      <c r="F1268" s="19">
        <v>25155.599999999999</v>
      </c>
      <c r="G1268" s="19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9">
        <v>20477.59</v>
      </c>
      <c r="F1269" s="19">
        <v>25155.599999999999</v>
      </c>
      <c r="G1269" s="19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9">
        <v>20477.59</v>
      </c>
      <c r="F1270" s="19">
        <v>25155.599999999999</v>
      </c>
      <c r="G1270" s="19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9">
        <v>-14461.71</v>
      </c>
      <c r="F1271" s="19">
        <v>-15835.97</v>
      </c>
      <c r="G1271" s="19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9">
        <v>-14461.71</v>
      </c>
      <c r="F1272" s="19">
        <v>-15835.97</v>
      </c>
      <c r="G1272" s="19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9">
        <v>-14461.71</v>
      </c>
      <c r="F1273" s="19">
        <v>-15835.97</v>
      </c>
      <c r="G1273" s="19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9">
        <v>1266863.43</v>
      </c>
      <c r="F1274" s="19">
        <v>1579806.22</v>
      </c>
      <c r="G1274" s="19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9">
        <v>1093733.6200000001</v>
      </c>
      <c r="F1275" s="19">
        <v>1369844.11</v>
      </c>
      <c r="G1275" s="19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9">
        <v>1023124.71</v>
      </c>
      <c r="F1276" s="19">
        <v>1281249.56</v>
      </c>
      <c r="G1276" s="19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9">
        <v>32561.69</v>
      </c>
      <c r="F1277" s="19">
        <v>40923.730000000003</v>
      </c>
      <c r="G1277" s="19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9">
        <v>7124.73</v>
      </c>
      <c r="F1278" s="19">
        <v>8795.2099999999991</v>
      </c>
      <c r="G1278" s="19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9">
        <v>946913.53</v>
      </c>
      <c r="F1279" s="19">
        <v>1184227.51</v>
      </c>
      <c r="G1279" s="19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9">
        <v>2037.04</v>
      </c>
      <c r="F1280" s="19">
        <v>2738.43</v>
      </c>
      <c r="G1280" s="19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9">
        <v>34487.72</v>
      </c>
      <c r="F1281" s="19">
        <v>44564.68</v>
      </c>
      <c r="G1281" s="19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9">
        <v>229.58</v>
      </c>
      <c r="F1282" s="19">
        <v>319.08999999999997</v>
      </c>
      <c r="G1282" s="19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9">
        <v>229.58</v>
      </c>
      <c r="F1283" s="19">
        <v>319.08999999999997</v>
      </c>
      <c r="G1283" s="19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9">
        <v>70379.33</v>
      </c>
      <c r="F1284" s="19">
        <v>88275.46</v>
      </c>
      <c r="G1284" s="19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9">
        <v>70379.33</v>
      </c>
      <c r="F1285" s="19">
        <v>88275.46</v>
      </c>
      <c r="G1285" s="19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9">
        <v>213018.87</v>
      </c>
      <c r="F1286" s="19">
        <v>263183.07</v>
      </c>
      <c r="G1286" s="19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9">
        <v>182330.91</v>
      </c>
      <c r="F1287" s="19">
        <v>225724.7</v>
      </c>
      <c r="G1287" s="19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9">
        <v>2943.1</v>
      </c>
      <c r="F1288" s="19">
        <v>3275.07</v>
      </c>
      <c r="G1288" s="19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9">
        <v>2643.56</v>
      </c>
      <c r="F1289" s="19">
        <v>3526.8</v>
      </c>
      <c r="G1289" s="19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9">
        <v>166021.74</v>
      </c>
      <c r="F1290" s="19">
        <v>206456.52</v>
      </c>
      <c r="G1290" s="19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9">
        <v>3401.18</v>
      </c>
      <c r="F1291" s="19">
        <v>3658.69</v>
      </c>
      <c r="G1291" s="19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9">
        <v>7321.33</v>
      </c>
      <c r="F1292" s="19">
        <v>8807.6200000000008</v>
      </c>
      <c r="G1292" s="19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9">
        <v>30687.96</v>
      </c>
      <c r="F1293" s="19">
        <v>37458.370000000003</v>
      </c>
      <c r="G1293" s="19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9">
        <v>30687.96</v>
      </c>
      <c r="F1294" s="19">
        <v>37458.370000000003</v>
      </c>
      <c r="G1294" s="19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9">
        <v>-39889.06</v>
      </c>
      <c r="F1295" s="19">
        <v>-53220.959999999999</v>
      </c>
      <c r="G1295" s="19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9">
        <v>-31907.62</v>
      </c>
      <c r="F1296" s="19">
        <v>-43402.05</v>
      </c>
      <c r="G1296" s="19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9">
        <v>-294.43</v>
      </c>
      <c r="F1297" s="19">
        <v>-345.01</v>
      </c>
      <c r="G1297" s="19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9">
        <v>-544.11</v>
      </c>
      <c r="F1298" s="19">
        <v>-350.2</v>
      </c>
      <c r="G1298" s="19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9">
        <v>-31641.439999999999</v>
      </c>
      <c r="F1299" s="19">
        <v>-42727.53</v>
      </c>
      <c r="G1299" s="19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9">
        <v>463.73</v>
      </c>
      <c r="F1300" s="19">
        <v>461.95</v>
      </c>
      <c r="G1300" s="19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9">
        <v>108.63</v>
      </c>
      <c r="F1301" s="19">
        <v>-441.26</v>
      </c>
      <c r="G1301" s="19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9">
        <v>-4385.67</v>
      </c>
      <c r="F1302" s="19">
        <v>-5252.74</v>
      </c>
      <c r="G1302" s="19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9">
        <v>-4385.67</v>
      </c>
      <c r="F1303" s="19">
        <v>-5252.74</v>
      </c>
      <c r="G1303" s="19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9">
        <v>-3595.77</v>
      </c>
      <c r="F1304" s="19">
        <v>-4566.17</v>
      </c>
      <c r="G1304" s="19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9">
        <v>-3595.77</v>
      </c>
      <c r="F1305" s="19">
        <v>-4566.17</v>
      </c>
      <c r="G1305" s="19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9">
        <v>-7246.68</v>
      </c>
      <c r="F1306" s="19">
        <v>-9031.27</v>
      </c>
      <c r="G1306" s="19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9">
        <v>-7246.68</v>
      </c>
      <c r="F1307" s="19">
        <v>-9031.27</v>
      </c>
      <c r="G1307" s="19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9">
        <v>-7193.88</v>
      </c>
      <c r="F1308" s="19">
        <v>-8961.07</v>
      </c>
      <c r="G1308" s="19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9">
        <v>-6485.64</v>
      </c>
      <c r="F1309" s="19">
        <v>-8097.71</v>
      </c>
      <c r="G1309" s="19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9">
        <v>-576.05999999999995</v>
      </c>
      <c r="F1310" s="19">
        <v>-723.43</v>
      </c>
      <c r="G1310" s="19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9">
        <v>-132.18</v>
      </c>
      <c r="F1311" s="19">
        <v>-139.93</v>
      </c>
      <c r="G1311" s="19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9">
        <v>-52.8</v>
      </c>
      <c r="F1312" s="19">
        <v>-70.2</v>
      </c>
      <c r="G1312" s="19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9">
        <v>-52.8</v>
      </c>
      <c r="F1313" s="19">
        <v>-70.2</v>
      </c>
      <c r="G1313" s="19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9">
        <v>8722702.1600000001</v>
      </c>
      <c r="F1314" s="19">
        <v>10783860.67</v>
      </c>
      <c r="G1314" s="19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9">
        <v>8027883.5899999999</v>
      </c>
      <c r="F1315" s="19">
        <v>9954792.2699999996</v>
      </c>
      <c r="G1315" s="19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9">
        <v>7536100.8899999997</v>
      </c>
      <c r="F1316" s="19">
        <v>9341245.5</v>
      </c>
      <c r="G1316" s="19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9">
        <v>6036867.7599999998</v>
      </c>
      <c r="F1317" s="19">
        <v>7502282.2000000002</v>
      </c>
      <c r="G1317" s="19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9">
        <v>80673.429999999993</v>
      </c>
      <c r="F1318" s="19">
        <v>94293.56</v>
      </c>
      <c r="G1318" s="19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9">
        <v>1418559.7</v>
      </c>
      <c r="F1319" s="19">
        <v>1744669.74</v>
      </c>
      <c r="G1319" s="19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9">
        <v>79723.7</v>
      </c>
      <c r="F1320" s="19">
        <v>101597.38</v>
      </c>
      <c r="G1320" s="19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9">
        <v>79723.7</v>
      </c>
      <c r="F1321" s="19">
        <v>101597.38</v>
      </c>
      <c r="G1321" s="19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9">
        <v>412059</v>
      </c>
      <c r="F1322" s="19">
        <v>511949.39</v>
      </c>
      <c r="G1322" s="19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9">
        <v>412059</v>
      </c>
      <c r="F1323" s="19">
        <v>511949.39</v>
      </c>
      <c r="G1323" s="19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9">
        <v>932039.68000000005</v>
      </c>
      <c r="F1324" s="19">
        <v>1131637.6299999999</v>
      </c>
      <c r="G1324" s="19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9">
        <v>868812.15</v>
      </c>
      <c r="F1325" s="19">
        <v>1053394.25</v>
      </c>
      <c r="G1325" s="19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9">
        <v>603722.82999999996</v>
      </c>
      <c r="F1326" s="19">
        <v>731801.28</v>
      </c>
      <c r="G1326" s="19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9">
        <v>29440.43</v>
      </c>
      <c r="F1327" s="19">
        <v>35337.08</v>
      </c>
      <c r="G1327" s="19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9">
        <v>235648.89</v>
      </c>
      <c r="F1328" s="19">
        <v>286255.89</v>
      </c>
      <c r="G1328" s="19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9">
        <v>3817.25</v>
      </c>
      <c r="F1329" s="19">
        <v>4791.58</v>
      </c>
      <c r="G1329" s="19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9">
        <v>3817.25</v>
      </c>
      <c r="F1330" s="19">
        <v>4791.58</v>
      </c>
      <c r="G1330" s="19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9">
        <v>59410.28</v>
      </c>
      <c r="F1331" s="19">
        <v>73451.8</v>
      </c>
      <c r="G1331" s="19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9">
        <v>59410.28</v>
      </c>
      <c r="F1332" s="19">
        <v>73451.8</v>
      </c>
      <c r="G1332" s="19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9">
        <v>-237221.11</v>
      </c>
      <c r="F1333" s="19">
        <v>-302569.23</v>
      </c>
      <c r="G1333" s="19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9">
        <v>-213820.06</v>
      </c>
      <c r="F1334" s="19">
        <v>-271163.88</v>
      </c>
      <c r="G1334" s="19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9">
        <v>-150400.71</v>
      </c>
      <c r="F1335" s="19">
        <v>-189742.99</v>
      </c>
      <c r="G1335" s="19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9">
        <v>-13497.16</v>
      </c>
      <c r="F1336" s="19">
        <v>-15217</v>
      </c>
      <c r="G1336" s="19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9">
        <v>-49922.19</v>
      </c>
      <c r="F1337" s="19">
        <v>-66203.89</v>
      </c>
      <c r="G1337" s="19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9">
        <v>-23401.05</v>
      </c>
      <c r="F1338" s="19">
        <v>-31405.35</v>
      </c>
      <c r="G1338" s="19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9">
        <v>-23401.05</v>
      </c>
      <c r="F1339" s="19">
        <v>-31405.35</v>
      </c>
      <c r="G1339" s="19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9">
        <v>-1172032.01</v>
      </c>
      <c r="F1340" s="19">
        <v>-1444775.39</v>
      </c>
      <c r="G1340" s="19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9">
        <v>-1172032.01</v>
      </c>
      <c r="F1341" s="19">
        <v>-1444775.39</v>
      </c>
      <c r="G1341" s="19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9">
        <v>-1150416.31</v>
      </c>
      <c r="F1342" s="19">
        <v>-1417177.29</v>
      </c>
      <c r="G1342" s="19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9">
        <v>-1081617.8</v>
      </c>
      <c r="F1343" s="19">
        <v>-1336065.48</v>
      </c>
      <c r="G1343" s="19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9">
        <v>-8083.96</v>
      </c>
      <c r="F1344" s="19">
        <v>-9531.01</v>
      </c>
      <c r="G1344" s="19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9">
        <v>-60714.55</v>
      </c>
      <c r="F1345" s="19">
        <v>-71580.800000000003</v>
      </c>
      <c r="G1345" s="19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9">
        <v>-21615.7</v>
      </c>
      <c r="F1346" s="19">
        <v>-27598.1</v>
      </c>
      <c r="G1346" s="19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9">
        <v>-21615.7</v>
      </c>
      <c r="F1347" s="19">
        <v>-27598.1</v>
      </c>
      <c r="G1347" s="19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9">
        <v>148839.54</v>
      </c>
      <c r="F1348" s="19">
        <v>196871.4</v>
      </c>
      <c r="G1348" s="19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9">
        <v>148839.54</v>
      </c>
      <c r="F1349" s="19">
        <v>196871.4</v>
      </c>
      <c r="G1349" s="19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9">
        <v>148839.54</v>
      </c>
      <c r="F1350" s="19">
        <v>196871.4</v>
      </c>
      <c r="G1350" s="19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9">
        <v>148839.54</v>
      </c>
      <c r="F1351" s="19">
        <v>196871.4</v>
      </c>
      <c r="G1351" s="19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9">
        <v>148839.54</v>
      </c>
      <c r="F1352" s="19">
        <v>196871.4</v>
      </c>
      <c r="G1352" s="19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9">
        <v>148839.54</v>
      </c>
      <c r="F1353" s="19">
        <v>196871.4</v>
      </c>
      <c r="G1353" s="19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9">
        <v>40501.24</v>
      </c>
      <c r="F1354" s="19">
        <v>160899.46</v>
      </c>
      <c r="G1354" s="19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9">
        <v>40501.24</v>
      </c>
      <c r="F1355" s="19">
        <v>160899.46</v>
      </c>
      <c r="G1355" s="19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9">
        <v>40501.24</v>
      </c>
      <c r="F1356" s="19">
        <v>160899.46</v>
      </c>
      <c r="G1356" s="19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9">
        <v>40501.24</v>
      </c>
      <c r="F1357" s="19">
        <v>150498.82999999999</v>
      </c>
      <c r="G1357" s="19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9">
        <v>40501.24</v>
      </c>
      <c r="F1358" s="19">
        <v>150498.82999999999</v>
      </c>
      <c r="G1358" s="19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9">
        <v>40501.24</v>
      </c>
      <c r="F1359" s="19">
        <v>0</v>
      </c>
      <c r="G1359" s="19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9">
        <v>40501.24</v>
      </c>
      <c r="F1360" s="19">
        <v>0</v>
      </c>
      <c r="G1360" s="19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9">
        <v>0</v>
      </c>
      <c r="F1361" s="19">
        <v>150498.82999999999</v>
      </c>
      <c r="G1361" s="19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9">
        <v>0</v>
      </c>
      <c r="F1362" s="19">
        <v>150498.82999999999</v>
      </c>
      <c r="G1362" s="19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9">
        <v>0</v>
      </c>
      <c r="F1363" s="19">
        <v>10400.629999999999</v>
      </c>
      <c r="G1363" s="19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9">
        <v>0</v>
      </c>
      <c r="F1364" s="19">
        <v>10400.629999999999</v>
      </c>
      <c r="G1364" s="19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9">
        <v>0</v>
      </c>
      <c r="F1365" s="19">
        <v>0</v>
      </c>
      <c r="G1365" s="19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9">
        <v>0</v>
      </c>
      <c r="F1366" s="19">
        <v>0</v>
      </c>
      <c r="G1366" s="19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9">
        <v>0</v>
      </c>
      <c r="F1367" s="19">
        <v>10400.629999999999</v>
      </c>
      <c r="G1367" s="19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9">
        <v>0</v>
      </c>
      <c r="F1368" s="19">
        <v>10400.629999999999</v>
      </c>
      <c r="G1368" s="19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9">
        <v>205843.03</v>
      </c>
      <c r="F1369" s="19">
        <v>176893.41</v>
      </c>
      <c r="G1369" s="19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9">
        <v>205843.03</v>
      </c>
      <c r="F1370" s="19">
        <v>176893.41</v>
      </c>
      <c r="G1370" s="19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9">
        <v>205843.03</v>
      </c>
      <c r="F1371" s="19">
        <v>176893.41</v>
      </c>
      <c r="G1371" s="19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9">
        <v>205843.03</v>
      </c>
      <c r="F1372" s="19">
        <v>176893.41</v>
      </c>
      <c r="G1372" s="19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9">
        <v>205843.03</v>
      </c>
      <c r="F1373" s="19">
        <v>176893.41</v>
      </c>
      <c r="G1373" s="19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9">
        <v>126334.63</v>
      </c>
      <c r="F1374" s="19">
        <v>0</v>
      </c>
      <c r="G1374" s="19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9">
        <v>11008.41</v>
      </c>
      <c r="F1375" s="19">
        <v>0</v>
      </c>
      <c r="G1375" s="19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9">
        <v>115326.22</v>
      </c>
      <c r="F1376" s="19">
        <v>0</v>
      </c>
      <c r="G1376" s="19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9">
        <v>79508.399999999994</v>
      </c>
      <c r="F1377" s="19">
        <v>176893.41</v>
      </c>
      <c r="G1377" s="19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9">
        <v>79508.399999999994</v>
      </c>
      <c r="F1378" s="19">
        <v>30280.79</v>
      </c>
      <c r="G1378" s="19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9">
        <v>0</v>
      </c>
      <c r="F1379" s="19">
        <v>146612.62</v>
      </c>
      <c r="G1379" s="19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9">
        <v>19113.5</v>
      </c>
      <c r="F1380" s="19">
        <v>19393.77</v>
      </c>
      <c r="G1380" s="19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9">
        <v>18037.61</v>
      </c>
      <c r="F1381" s="19">
        <v>18037.61</v>
      </c>
      <c r="G1381" s="19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9">
        <v>18037.61</v>
      </c>
      <c r="F1382" s="19">
        <v>18037.61</v>
      </c>
      <c r="G1382" s="19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9">
        <v>18037.61</v>
      </c>
      <c r="F1383" s="19">
        <v>18037.61</v>
      </c>
      <c r="G1383" s="19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9">
        <v>18037.61</v>
      </c>
      <c r="F1384" s="19">
        <v>18037.61</v>
      </c>
      <c r="G1384" s="19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9">
        <v>18037.61</v>
      </c>
      <c r="F1385" s="19">
        <v>18037.61</v>
      </c>
      <c r="G1385" s="19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9">
        <v>18037.61</v>
      </c>
      <c r="F1386" s="19">
        <v>18037.61</v>
      </c>
      <c r="G1386" s="19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9">
        <v>1075.8900000000001</v>
      </c>
      <c r="F1387" s="19">
        <v>1356.16</v>
      </c>
      <c r="G1387" s="19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9">
        <v>1075.8900000000001</v>
      </c>
      <c r="F1388" s="19">
        <v>1356.16</v>
      </c>
      <c r="G1388" s="19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9">
        <v>1075.8900000000001</v>
      </c>
      <c r="F1389" s="19">
        <v>1356.16</v>
      </c>
      <c r="G1389" s="19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9">
        <v>1075.8900000000001</v>
      </c>
      <c r="F1390" s="19">
        <v>1356.16</v>
      </c>
      <c r="G1390" s="19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9">
        <v>1075.8900000000001</v>
      </c>
      <c r="F1391" s="19">
        <v>1356.16</v>
      </c>
      <c r="G1391" s="19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9">
        <v>1075.8900000000001</v>
      </c>
      <c r="F1392" s="19">
        <v>1356.16</v>
      </c>
      <c r="G1392" s="19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9">
        <v>942562.81</v>
      </c>
      <c r="F1393" s="19">
        <v>1236407.3</v>
      </c>
      <c r="G1393" s="19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9">
        <v>942562.81</v>
      </c>
      <c r="F1394" s="19">
        <v>1236407.3</v>
      </c>
      <c r="G1394" s="19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9">
        <v>942562.81</v>
      </c>
      <c r="F1395" s="19">
        <v>1236407.3</v>
      </c>
      <c r="G1395" s="19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9">
        <v>4807.21</v>
      </c>
      <c r="F1396" s="19">
        <v>4807.21</v>
      </c>
      <c r="G1396" s="19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9">
        <v>4807.21</v>
      </c>
      <c r="F1397" s="19">
        <v>4807.21</v>
      </c>
      <c r="G1397" s="19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9">
        <v>4807.21</v>
      </c>
      <c r="F1398" s="19">
        <v>4807.21</v>
      </c>
      <c r="G1398" s="19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9">
        <v>4807.21</v>
      </c>
      <c r="F1399" s="19">
        <v>4807.21</v>
      </c>
      <c r="G1399" s="19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9">
        <v>4807.21</v>
      </c>
      <c r="F1400" s="19">
        <v>4807.21</v>
      </c>
      <c r="G1400" s="19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9">
        <v>4807.21</v>
      </c>
      <c r="F1401" s="19">
        <v>4807.21</v>
      </c>
      <c r="G1401" s="19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9">
        <v>4807.21</v>
      </c>
      <c r="F1402" s="19">
        <v>4807.21</v>
      </c>
      <c r="G1402" s="19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9">
        <v>937755.6</v>
      </c>
      <c r="F1403" s="19">
        <v>1231600.0900000001</v>
      </c>
      <c r="G1403" s="19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9">
        <v>669.32</v>
      </c>
      <c r="F1404" s="19">
        <v>669.82</v>
      </c>
      <c r="G1404" s="19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9">
        <v>669.32</v>
      </c>
      <c r="F1405" s="19">
        <v>669.82</v>
      </c>
      <c r="G1405" s="19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9">
        <v>669.32</v>
      </c>
      <c r="F1406" s="19">
        <v>669.82</v>
      </c>
      <c r="G1406" s="19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9">
        <v>669.32</v>
      </c>
      <c r="F1407" s="19">
        <v>669.82</v>
      </c>
      <c r="G1407" s="19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9">
        <v>669.32</v>
      </c>
      <c r="F1408" s="19">
        <v>669.82</v>
      </c>
      <c r="G1408" s="19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9">
        <v>669.32</v>
      </c>
      <c r="F1409" s="19">
        <v>669.82</v>
      </c>
      <c r="G1409" s="19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9">
        <v>937086.28</v>
      </c>
      <c r="F1410" s="19">
        <v>1230930.27</v>
      </c>
      <c r="G1410" s="19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9">
        <v>937086.28</v>
      </c>
      <c r="F1411" s="19">
        <v>1230930.27</v>
      </c>
      <c r="G1411" s="19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9">
        <v>38566.300000000003</v>
      </c>
      <c r="F1412" s="19">
        <v>57643.5</v>
      </c>
      <c r="G1412" s="19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9">
        <v>38540.300000000003</v>
      </c>
      <c r="F1413" s="19">
        <v>57609.5</v>
      </c>
      <c r="G1413" s="19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9">
        <v>38540.300000000003</v>
      </c>
      <c r="F1414" s="19">
        <v>57609.5</v>
      </c>
      <c r="G1414" s="19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9">
        <v>17038.47</v>
      </c>
      <c r="F1415" s="19">
        <v>21547.439999999999</v>
      </c>
      <c r="G1415" s="19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9">
        <v>21501.83</v>
      </c>
      <c r="F1416" s="19">
        <v>36062.06</v>
      </c>
      <c r="G1416" s="19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9">
        <v>26</v>
      </c>
      <c r="F1417" s="19">
        <v>34</v>
      </c>
      <c r="G1417" s="19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9">
        <v>26</v>
      </c>
      <c r="F1418" s="19">
        <v>34</v>
      </c>
      <c r="G1418" s="19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9">
        <v>26</v>
      </c>
      <c r="F1419" s="19">
        <v>34</v>
      </c>
      <c r="G1419" s="19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9">
        <v>885347.9</v>
      </c>
      <c r="F1420" s="19">
        <v>1157221.5</v>
      </c>
      <c r="G1420" s="19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9">
        <v>141365.6</v>
      </c>
      <c r="F1421" s="19">
        <v>190840.39</v>
      </c>
      <c r="G1421" s="19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9">
        <v>104410.75</v>
      </c>
      <c r="F1422" s="19">
        <v>133677.20000000001</v>
      </c>
      <c r="G1422" s="19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9">
        <v>104410.75</v>
      </c>
      <c r="F1423" s="19">
        <v>133677.20000000001</v>
      </c>
      <c r="G1423" s="19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9">
        <v>36954.85</v>
      </c>
      <c r="F1424" s="19">
        <v>57163.19</v>
      </c>
      <c r="G1424" s="19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9">
        <v>36954.85</v>
      </c>
      <c r="F1425" s="19">
        <v>57163.19</v>
      </c>
      <c r="G1425" s="19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9">
        <v>743982.3</v>
      </c>
      <c r="F1426" s="19">
        <v>966381.11</v>
      </c>
      <c r="G1426" s="19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9">
        <v>743982.3</v>
      </c>
      <c r="F1427" s="19">
        <v>966381.11</v>
      </c>
      <c r="G1427" s="19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9">
        <v>13982.31</v>
      </c>
      <c r="F1428" s="19">
        <v>18191.16</v>
      </c>
      <c r="G1428" s="19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9">
        <v>2212.38</v>
      </c>
      <c r="F1429" s="19">
        <v>2815.92</v>
      </c>
      <c r="G1429" s="19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9">
        <v>164132.74</v>
      </c>
      <c r="F1430" s="19">
        <v>211283.18</v>
      </c>
      <c r="G1430" s="19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9">
        <v>327115.21999999997</v>
      </c>
      <c r="F1431" s="19">
        <v>425771.41</v>
      </c>
      <c r="G1431" s="19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9">
        <v>55769.919999999998</v>
      </c>
      <c r="F1432" s="19">
        <v>71964.61</v>
      </c>
      <c r="G1432" s="19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9">
        <v>107370.79</v>
      </c>
      <c r="F1433" s="19">
        <v>140895.79</v>
      </c>
      <c r="G1433" s="19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9">
        <v>26219.24</v>
      </c>
      <c r="F1434" s="19">
        <v>33592.39</v>
      </c>
      <c r="G1434" s="19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9">
        <v>19540.75</v>
      </c>
      <c r="F1435" s="19">
        <v>25818.85</v>
      </c>
      <c r="G1435" s="19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9">
        <v>27638.95</v>
      </c>
      <c r="F1436" s="19">
        <v>36047.800000000003</v>
      </c>
      <c r="G1436" s="19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9">
        <v>458</v>
      </c>
      <c r="F1437" s="19">
        <v>548</v>
      </c>
      <c r="G1437" s="19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9">
        <v>458</v>
      </c>
      <c r="F1438" s="19">
        <v>548</v>
      </c>
      <c r="G1438" s="19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9">
        <v>458</v>
      </c>
      <c r="F1439" s="19">
        <v>548</v>
      </c>
      <c r="G1439" s="19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9">
        <v>458</v>
      </c>
      <c r="F1440" s="19">
        <v>548</v>
      </c>
      <c r="G1440" s="19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9">
        <v>8802.2900000000009</v>
      </c>
      <c r="F1441" s="19">
        <v>10729.28</v>
      </c>
      <c r="G1441" s="19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9">
        <v>8802.2900000000009</v>
      </c>
      <c r="F1442" s="19">
        <v>10729.28</v>
      </c>
      <c r="G1442" s="19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9">
        <v>8802.2900000000009</v>
      </c>
      <c r="F1443" s="19">
        <v>10729.28</v>
      </c>
      <c r="G1443" s="19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9">
        <v>8802.2900000000009</v>
      </c>
      <c r="F1444" s="19">
        <v>10729.28</v>
      </c>
      <c r="G1444" s="19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9">
        <v>3911.79</v>
      </c>
      <c r="F1445" s="19">
        <v>4787.99</v>
      </c>
      <c r="G1445" s="19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9">
        <v>3911.79</v>
      </c>
      <c r="F1446" s="19">
        <v>4787.99</v>
      </c>
      <c r="G1446" s="19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9">
        <v>3911.79</v>
      </c>
      <c r="F1447" s="19">
        <v>4787.99</v>
      </c>
      <c r="G1447" s="19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9">
        <v>3911.79</v>
      </c>
      <c r="F1448" s="19">
        <v>4787.99</v>
      </c>
      <c r="G1448" s="19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9">
        <v>1277335.27</v>
      </c>
      <c r="F1449" s="19">
        <v>1451219.14</v>
      </c>
      <c r="G1449" s="19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9">
        <v>1277335.27</v>
      </c>
      <c r="F1450" s="19">
        <v>1451219.14</v>
      </c>
      <c r="G1450" s="19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9">
        <v>1277335.27</v>
      </c>
      <c r="F1451" s="19">
        <v>1451219.14</v>
      </c>
      <c r="G1451" s="19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9">
        <v>1208523.51</v>
      </c>
      <c r="F1452" s="19">
        <v>1379637.53</v>
      </c>
      <c r="G1452" s="19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9">
        <v>714592.59</v>
      </c>
      <c r="F1453" s="19">
        <v>885668.33</v>
      </c>
      <c r="G1453" s="19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9">
        <v>714592.59</v>
      </c>
      <c r="F1454" s="19">
        <v>885668.33</v>
      </c>
      <c r="G1454" s="19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9">
        <v>714592.59</v>
      </c>
      <c r="F1455" s="19">
        <v>885668.33</v>
      </c>
      <c r="G1455" s="19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9">
        <v>6343.49</v>
      </c>
      <c r="F1456" s="19">
        <v>7034.69</v>
      </c>
      <c r="G1456" s="19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9">
        <v>6343.49</v>
      </c>
      <c r="F1457" s="19">
        <v>7034.69</v>
      </c>
      <c r="G1457" s="19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9">
        <v>6343.49</v>
      </c>
      <c r="F1458" s="19">
        <v>7034.69</v>
      </c>
      <c r="G1458" s="19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9">
        <v>91309.96</v>
      </c>
      <c r="F1459" s="19">
        <v>109044.24</v>
      </c>
      <c r="G1459" s="19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9">
        <v>91309.96</v>
      </c>
      <c r="F1460" s="19">
        <v>109044.24</v>
      </c>
      <c r="G1460" s="19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9">
        <v>1369.66</v>
      </c>
      <c r="F1461" s="19">
        <v>1369.66</v>
      </c>
      <c r="G1461" s="19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9">
        <v>471.45</v>
      </c>
      <c r="F1462" s="19">
        <v>752.45</v>
      </c>
      <c r="G1462" s="19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9">
        <v>70882.17</v>
      </c>
      <c r="F1463" s="19">
        <v>84719.98</v>
      </c>
      <c r="G1463" s="19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9">
        <v>10634.19</v>
      </c>
      <c r="F1464" s="19">
        <v>13563.4</v>
      </c>
      <c r="G1464" s="19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9">
        <v>5427.31</v>
      </c>
      <c r="F1465" s="19">
        <v>5994.33</v>
      </c>
      <c r="G1465" s="19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9">
        <v>2525.1799999999998</v>
      </c>
      <c r="F1466" s="19">
        <v>2644.42</v>
      </c>
      <c r="G1466" s="19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9">
        <v>616939.14</v>
      </c>
      <c r="F1467" s="19">
        <v>769589.4</v>
      </c>
      <c r="G1467" s="19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9">
        <v>612918.32999999996</v>
      </c>
      <c r="F1468" s="19">
        <v>765568.59</v>
      </c>
      <c r="G1468" s="19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9">
        <v>441581.82</v>
      </c>
      <c r="F1469" s="19">
        <v>549783.54</v>
      </c>
      <c r="G1469" s="19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9">
        <v>14570.07</v>
      </c>
      <c r="F1470" s="19">
        <v>16946.12</v>
      </c>
      <c r="G1470" s="19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9">
        <v>50151.839999999997</v>
      </c>
      <c r="F1471" s="19">
        <v>68877.740000000005</v>
      </c>
      <c r="G1471" s="19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9">
        <v>106614.6</v>
      </c>
      <c r="F1472" s="19">
        <v>129961.19</v>
      </c>
      <c r="G1472" s="19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9">
        <v>4020.81</v>
      </c>
      <c r="F1473" s="19">
        <v>4020.81</v>
      </c>
      <c r="G1473" s="19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9">
        <v>4020.81</v>
      </c>
      <c r="F1474" s="19">
        <v>4020.81</v>
      </c>
      <c r="G1474" s="19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9">
        <v>493930.92</v>
      </c>
      <c r="F1475" s="19">
        <v>493969.2</v>
      </c>
      <c r="G1475" s="19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9">
        <v>493930.92</v>
      </c>
      <c r="F1476" s="19">
        <v>493969.2</v>
      </c>
      <c r="G1476" s="19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9">
        <v>493930.92</v>
      </c>
      <c r="F1477" s="19">
        <v>493969.2</v>
      </c>
      <c r="G1477" s="19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9">
        <v>493930.92</v>
      </c>
      <c r="F1478" s="19">
        <v>493969.2</v>
      </c>
      <c r="G1478" s="19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9">
        <v>493930.92</v>
      </c>
      <c r="F1479" s="19">
        <v>493969.2</v>
      </c>
      <c r="G1479" s="19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9">
        <v>493930.92</v>
      </c>
      <c r="F1480" s="19">
        <v>493969.2</v>
      </c>
      <c r="G1480" s="19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9">
        <v>68811.759999999995</v>
      </c>
      <c r="F1481" s="19">
        <v>71581.61</v>
      </c>
      <c r="G1481" s="19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9">
        <v>68811.759999999995</v>
      </c>
      <c r="F1482" s="19">
        <v>71581.61</v>
      </c>
      <c r="G1482" s="19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9">
        <v>68811.759999999995</v>
      </c>
      <c r="F1483" s="19">
        <v>71581.61</v>
      </c>
      <c r="G1483" s="19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9">
        <v>68811.759999999995</v>
      </c>
      <c r="F1484" s="19">
        <v>71581.61</v>
      </c>
      <c r="G1484" s="19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9">
        <v>68811.759999999995</v>
      </c>
      <c r="F1485" s="19">
        <v>71581.61</v>
      </c>
      <c r="G1485" s="19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9">
        <v>68811.759999999995</v>
      </c>
      <c r="F1486" s="19">
        <v>71581.61</v>
      </c>
      <c r="G1486" s="19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9">
        <v>68659.350000000006</v>
      </c>
      <c r="F1487" s="19">
        <v>71429.2</v>
      </c>
      <c r="G1487" s="19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9">
        <v>152.41</v>
      </c>
      <c r="F1488" s="19">
        <v>152.41</v>
      </c>
      <c r="G1488" s="19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9">
        <v>2935226.67</v>
      </c>
      <c r="F1489" s="19">
        <v>3618535.15</v>
      </c>
      <c r="G1489" s="19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9">
        <v>2852026.43</v>
      </c>
      <c r="F1490" s="19">
        <v>3509428.61</v>
      </c>
      <c r="G1490" s="19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9">
        <v>769088.09</v>
      </c>
      <c r="F1491" s="19">
        <v>944832.09</v>
      </c>
      <c r="G1491" s="19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9">
        <v>769088.09</v>
      </c>
      <c r="F1492" s="19">
        <v>944832.09</v>
      </c>
      <c r="G1492" s="19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9">
        <v>678826.14</v>
      </c>
      <c r="F1493" s="19">
        <v>829834.72</v>
      </c>
      <c r="G1493" s="19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9">
        <v>522616</v>
      </c>
      <c r="F1494" s="19">
        <v>639178.03</v>
      </c>
      <c r="G1494" s="19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9">
        <v>522616</v>
      </c>
      <c r="F1495" s="19">
        <v>639178.03</v>
      </c>
      <c r="G1495" s="19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9">
        <v>522616</v>
      </c>
      <c r="F1496" s="19">
        <v>639178.03</v>
      </c>
      <c r="G1496" s="19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9">
        <v>974.22</v>
      </c>
      <c r="F1497" s="19">
        <v>1289.07</v>
      </c>
      <c r="G1497" s="19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9">
        <v>974.22</v>
      </c>
      <c r="F1498" s="19">
        <v>1289.07</v>
      </c>
      <c r="G1498" s="19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9">
        <v>974.22</v>
      </c>
      <c r="F1499" s="19">
        <v>1289.07</v>
      </c>
      <c r="G1499" s="19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9">
        <v>1135.26</v>
      </c>
      <c r="F1500" s="19">
        <v>1403.8</v>
      </c>
      <c r="G1500" s="19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9">
        <v>1135.26</v>
      </c>
      <c r="F1501" s="19">
        <v>1403.8</v>
      </c>
      <c r="G1501" s="19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9">
        <v>1135.26</v>
      </c>
      <c r="F1502" s="19">
        <v>1403.8</v>
      </c>
      <c r="G1502" s="19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9">
        <v>8099.15</v>
      </c>
      <c r="F1503" s="19">
        <v>9834.4500000000007</v>
      </c>
      <c r="G1503" s="19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9">
        <v>8099.15</v>
      </c>
      <c r="F1504" s="19">
        <v>9834.4500000000007</v>
      </c>
      <c r="G1504" s="19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9">
        <v>8099.15</v>
      </c>
      <c r="F1505" s="19">
        <v>9834.4500000000007</v>
      </c>
      <c r="G1505" s="19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9">
        <v>83286.55</v>
      </c>
      <c r="F1506" s="19">
        <v>102395.66</v>
      </c>
      <c r="G1506" s="19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9">
        <v>83286.55</v>
      </c>
      <c r="F1507" s="19">
        <v>102395.66</v>
      </c>
      <c r="G1507" s="19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9">
        <v>83286.55</v>
      </c>
      <c r="F1508" s="19">
        <v>102395.66</v>
      </c>
      <c r="G1508" s="19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9">
        <v>13952.96</v>
      </c>
      <c r="F1509" s="19">
        <v>18558.03</v>
      </c>
      <c r="G1509" s="19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9">
        <v>13952.96</v>
      </c>
      <c r="F1510" s="19">
        <v>18558.03</v>
      </c>
      <c r="G1510" s="19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9">
        <v>13952.96</v>
      </c>
      <c r="F1511" s="19">
        <v>18558.03</v>
      </c>
      <c r="G1511" s="19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9">
        <v>415167.86</v>
      </c>
      <c r="F1512" s="19">
        <v>505697.02</v>
      </c>
      <c r="G1512" s="19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9">
        <v>415167.86</v>
      </c>
      <c r="F1513" s="19">
        <v>505697.02</v>
      </c>
      <c r="G1513" s="19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9">
        <v>410535.78</v>
      </c>
      <c r="F1514" s="19">
        <v>501064.94</v>
      </c>
      <c r="G1514" s="19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9">
        <v>4632.08</v>
      </c>
      <c r="F1515" s="19">
        <v>4632.08</v>
      </c>
      <c r="G1515" s="19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9">
        <v>68482.28</v>
      </c>
      <c r="F1516" s="19">
        <v>82491.87</v>
      </c>
      <c r="G1516" s="19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9">
        <v>68482.28</v>
      </c>
      <c r="F1517" s="19">
        <v>82491.87</v>
      </c>
      <c r="G1517" s="19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9">
        <v>68482.28</v>
      </c>
      <c r="F1518" s="19">
        <v>82491.87</v>
      </c>
      <c r="G1518" s="19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9">
        <v>68482.28</v>
      </c>
      <c r="F1519" s="19">
        <v>82491.87</v>
      </c>
      <c r="G1519" s="19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9">
        <v>68482.28</v>
      </c>
      <c r="F1520" s="19">
        <v>82491.87</v>
      </c>
      <c r="G1520" s="19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9">
        <v>68482.28</v>
      </c>
      <c r="F1521" s="19">
        <v>82491.87</v>
      </c>
      <c r="G1521" s="19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9">
        <v>87727.86</v>
      </c>
      <c r="F1522" s="19">
        <v>108164.82</v>
      </c>
      <c r="G1522" s="19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9">
        <v>87727.86</v>
      </c>
      <c r="F1523" s="19">
        <v>108164.82</v>
      </c>
      <c r="G1523" s="19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9">
        <v>87727.86</v>
      </c>
      <c r="F1524" s="19">
        <v>108164.82</v>
      </c>
      <c r="G1524" s="19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9">
        <v>33154.49</v>
      </c>
      <c r="F1525" s="19">
        <v>43286.93</v>
      </c>
      <c r="G1525" s="19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9">
        <v>2131.6999999999998</v>
      </c>
      <c r="F1526" s="19">
        <v>2563.61</v>
      </c>
      <c r="G1526" s="19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9">
        <v>2131.6999999999998</v>
      </c>
      <c r="F1527" s="19">
        <v>2563.61</v>
      </c>
      <c r="G1527" s="19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9">
        <v>31022.79</v>
      </c>
      <c r="F1528" s="19">
        <v>40723.32</v>
      </c>
      <c r="G1528" s="19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9">
        <v>114.14</v>
      </c>
      <c r="F1529" s="19">
        <v>114.14</v>
      </c>
      <c r="G1529" s="19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9">
        <v>10.050000000000001</v>
      </c>
      <c r="F1530" s="19">
        <v>10.050000000000001</v>
      </c>
      <c r="G1530" s="19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9">
        <v>655.83</v>
      </c>
      <c r="F1531" s="19">
        <v>951.31</v>
      </c>
      <c r="G1531" s="19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9">
        <v>1201.3699999999999</v>
      </c>
      <c r="F1532" s="19">
        <v>1680.48</v>
      </c>
      <c r="G1532" s="19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9">
        <v>27247.759999999998</v>
      </c>
      <c r="F1533" s="19">
        <v>35575.4</v>
      </c>
      <c r="G1533" s="19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9">
        <v>1793.64</v>
      </c>
      <c r="F1534" s="19">
        <v>2391.94</v>
      </c>
      <c r="G1534" s="19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9">
        <v>54573.37</v>
      </c>
      <c r="F1535" s="19">
        <v>64877.89</v>
      </c>
      <c r="G1535" s="19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9">
        <v>10494.55</v>
      </c>
      <c r="F1536" s="19">
        <v>13143.78</v>
      </c>
      <c r="G1536" s="19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9">
        <v>10494.55</v>
      </c>
      <c r="F1537" s="19">
        <v>13143.78</v>
      </c>
      <c r="G1537" s="19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9">
        <v>34045.07</v>
      </c>
      <c r="F1538" s="19">
        <v>43515.02</v>
      </c>
      <c r="G1538" s="19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9">
        <v>2029</v>
      </c>
      <c r="F1539" s="19">
        <v>2533.98</v>
      </c>
      <c r="G1539" s="19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9">
        <v>845.54</v>
      </c>
      <c r="F1540" s="19">
        <v>1064.1500000000001</v>
      </c>
      <c r="G1540" s="19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9">
        <v>3416.15</v>
      </c>
      <c r="F1541" s="19">
        <v>3976.38</v>
      </c>
      <c r="G1541" s="19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9">
        <v>10137.540000000001</v>
      </c>
      <c r="F1542" s="19">
        <v>11159.71</v>
      </c>
      <c r="G1542" s="19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9">
        <v>289.41000000000003</v>
      </c>
      <c r="F1543" s="19">
        <v>302.38</v>
      </c>
      <c r="G1543" s="19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9">
        <v>15938.33</v>
      </c>
      <c r="F1544" s="19">
        <v>22656.44</v>
      </c>
      <c r="G1544" s="19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9">
        <v>1389.1</v>
      </c>
      <c r="F1545" s="19">
        <v>1821.98</v>
      </c>
      <c r="G1545" s="19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9">
        <v>5591.64</v>
      </c>
      <c r="F1546" s="19">
        <v>3528.03</v>
      </c>
      <c r="G1546" s="19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9">
        <v>28.07</v>
      </c>
      <c r="F1547" s="19">
        <v>48.46</v>
      </c>
      <c r="G1547" s="19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9">
        <v>27.62</v>
      </c>
      <c r="F1548" s="19">
        <v>9.19</v>
      </c>
      <c r="G1548" s="19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9">
        <v>17.190000000000001</v>
      </c>
      <c r="F1549" s="19">
        <v>71.260000000000005</v>
      </c>
      <c r="G1549" s="19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9">
        <v>679.65</v>
      </c>
      <c r="F1550" s="19">
        <v>1764.31</v>
      </c>
      <c r="G1550" s="19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9">
        <v>222.76</v>
      </c>
      <c r="F1551" s="19">
        <v>304.04000000000002</v>
      </c>
      <c r="G1551" s="19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9">
        <v>3546.51</v>
      </c>
      <c r="F1552" s="19">
        <v>0</v>
      </c>
      <c r="G1552" s="19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9">
        <v>1069.8399999999999</v>
      </c>
      <c r="F1553" s="19">
        <v>1330.77</v>
      </c>
      <c r="G1553" s="19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9">
        <v>0.08</v>
      </c>
      <c r="F1554" s="19">
        <v>0.1</v>
      </c>
      <c r="G1554" s="19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9">
        <v>0.08</v>
      </c>
      <c r="F1555" s="19">
        <v>0.1</v>
      </c>
      <c r="G1555" s="19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9">
        <v>4442.03</v>
      </c>
      <c r="F1556" s="19">
        <v>4690.96</v>
      </c>
      <c r="G1556" s="19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9">
        <v>0.46</v>
      </c>
      <c r="F1557" s="19">
        <v>0.72</v>
      </c>
      <c r="G1557" s="19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9">
        <v>0.12</v>
      </c>
      <c r="F1558" s="19">
        <v>0.98</v>
      </c>
      <c r="G1558" s="19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9">
        <v>0</v>
      </c>
      <c r="F1559" s="19">
        <v>104.96</v>
      </c>
      <c r="G1559" s="19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9">
        <v>0</v>
      </c>
      <c r="F1560" s="19">
        <v>98.85</v>
      </c>
      <c r="G1560" s="19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9">
        <v>191.34</v>
      </c>
      <c r="F1561" s="19">
        <v>283.62</v>
      </c>
      <c r="G1561" s="19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9">
        <v>4250.1099999999997</v>
      </c>
      <c r="F1562" s="19">
        <v>4201.83</v>
      </c>
      <c r="G1562" s="19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9">
        <v>90261.95</v>
      </c>
      <c r="F1563" s="19">
        <v>114997.37</v>
      </c>
      <c r="G1563" s="19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9">
        <v>90261.95</v>
      </c>
      <c r="F1564" s="19">
        <v>114997.37</v>
      </c>
      <c r="G1564" s="19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9">
        <v>90261.95</v>
      </c>
      <c r="F1565" s="19">
        <v>114997.37</v>
      </c>
      <c r="G1565" s="19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9">
        <v>90261.95</v>
      </c>
      <c r="F1566" s="19">
        <v>114997.37</v>
      </c>
      <c r="G1566" s="19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9">
        <v>90261.95</v>
      </c>
      <c r="F1567" s="19">
        <v>114997.37</v>
      </c>
      <c r="G1567" s="19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9">
        <v>90261.95</v>
      </c>
      <c r="F1568" s="19">
        <v>114997.37</v>
      </c>
      <c r="G1568" s="19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9">
        <v>25309.69</v>
      </c>
      <c r="F1569" s="19">
        <v>32460.53</v>
      </c>
      <c r="G1569" s="19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9">
        <v>60135.24</v>
      </c>
      <c r="F1570" s="19">
        <v>72610.66</v>
      </c>
      <c r="G1570" s="19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9">
        <v>4817.0200000000004</v>
      </c>
      <c r="F1571" s="19">
        <v>9926.18</v>
      </c>
      <c r="G1571" s="19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9">
        <v>2082938.34</v>
      </c>
      <c r="F1572" s="19">
        <v>2564596.52</v>
      </c>
      <c r="G1572" s="19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9">
        <v>2082938.34</v>
      </c>
      <c r="F1573" s="19">
        <v>2564596.52</v>
      </c>
      <c r="G1573" s="19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9">
        <v>2082938.34</v>
      </c>
      <c r="F1574" s="19">
        <v>2564596.52</v>
      </c>
      <c r="G1574" s="19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9">
        <v>2082938.34</v>
      </c>
      <c r="F1575" s="19">
        <v>2564596.52</v>
      </c>
      <c r="G1575" s="19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9">
        <v>2082938.34</v>
      </c>
      <c r="F1576" s="19">
        <v>2564596.52</v>
      </c>
      <c r="G1576" s="19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9">
        <v>166.71</v>
      </c>
      <c r="F1577" s="19">
        <v>166.71</v>
      </c>
      <c r="G1577" s="19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9">
        <v>166.71</v>
      </c>
      <c r="F1578" s="19">
        <v>166.71</v>
      </c>
      <c r="G1578" s="19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9">
        <v>130.55000000000001</v>
      </c>
      <c r="F1579" s="19">
        <v>130.55000000000001</v>
      </c>
      <c r="G1579" s="19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9">
        <v>130.55000000000001</v>
      </c>
      <c r="F1580" s="19">
        <v>130.55000000000001</v>
      </c>
      <c r="G1580" s="19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9">
        <v>36.159999999999997</v>
      </c>
      <c r="F1581" s="19">
        <v>36.159999999999997</v>
      </c>
      <c r="G1581" s="19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9">
        <v>36.159999999999997</v>
      </c>
      <c r="F1582" s="19">
        <v>36.159999999999997</v>
      </c>
      <c r="G1582" s="19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9">
        <v>2082771.63</v>
      </c>
      <c r="F1583" s="19">
        <v>2564429.81</v>
      </c>
      <c r="G1583" s="19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9">
        <v>2082771.63</v>
      </c>
      <c r="F1584" s="19">
        <v>2564429.81</v>
      </c>
      <c r="G1584" s="19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9">
        <v>2082761.93</v>
      </c>
      <c r="F1585" s="19">
        <v>2564420.11</v>
      </c>
      <c r="G1585" s="19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9">
        <v>2082761.93</v>
      </c>
      <c r="F1586" s="19">
        <v>2564420.11</v>
      </c>
      <c r="G1586" s="19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9">
        <v>9.6999999999999993</v>
      </c>
      <c r="F1587" s="19">
        <v>9.6999999999999993</v>
      </c>
      <c r="G1587" s="19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9">
        <v>9.6999999999999993</v>
      </c>
      <c r="F1588" s="19">
        <v>9.6999999999999993</v>
      </c>
      <c r="G1588" s="19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9">
        <v>83200.240000000005</v>
      </c>
      <c r="F1589" s="19">
        <v>109106.54</v>
      </c>
      <c r="G1589" s="19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9">
        <v>66985.13</v>
      </c>
      <c r="F1590" s="19">
        <v>88031.84</v>
      </c>
      <c r="G1590" s="19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9">
        <v>66985.13</v>
      </c>
      <c r="F1591" s="19">
        <v>88031.84</v>
      </c>
      <c r="G1591" s="19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9">
        <v>66985.13</v>
      </c>
      <c r="F1592" s="19">
        <v>88031.84</v>
      </c>
      <c r="G1592" s="19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9">
        <v>66985.13</v>
      </c>
      <c r="F1593" s="19">
        <v>88031.84</v>
      </c>
      <c r="G1593" s="19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9">
        <v>66985.13</v>
      </c>
      <c r="F1594" s="19">
        <v>88031.84</v>
      </c>
      <c r="G1594" s="19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9">
        <v>66985.13</v>
      </c>
      <c r="F1595" s="19">
        <v>88031.84</v>
      </c>
      <c r="G1595" s="19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9">
        <v>66985.13</v>
      </c>
      <c r="F1596" s="19">
        <v>88031.84</v>
      </c>
      <c r="G1596" s="19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9">
        <v>66985.13</v>
      </c>
      <c r="F1597" s="19">
        <v>88031.84</v>
      </c>
      <c r="G1597" s="19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9">
        <v>9991.4599999999991</v>
      </c>
      <c r="F1598" s="19">
        <v>12034.57</v>
      </c>
      <c r="G1598" s="19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9">
        <v>56993.67</v>
      </c>
      <c r="F1599" s="19">
        <v>75997.27</v>
      </c>
      <c r="G1599" s="19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9">
        <v>16215.11</v>
      </c>
      <c r="F1600" s="19">
        <v>21074.7</v>
      </c>
      <c r="G1600" s="19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9">
        <v>16215.11</v>
      </c>
      <c r="F1601" s="19">
        <v>21074.7</v>
      </c>
      <c r="G1601" s="19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9">
        <v>16215.11</v>
      </c>
      <c r="F1602" s="19">
        <v>21074.7</v>
      </c>
      <c r="G1602" s="19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9">
        <v>16215.11</v>
      </c>
      <c r="F1603" s="19">
        <v>21074.7</v>
      </c>
      <c r="G1603" s="19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9">
        <v>16215.11</v>
      </c>
      <c r="F1604" s="19">
        <v>21074.7</v>
      </c>
      <c r="G1604" s="19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9">
        <v>16215.11</v>
      </c>
      <c r="F1605" s="19">
        <v>21074.7</v>
      </c>
      <c r="G1605" s="19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9">
        <v>16215.11</v>
      </c>
      <c r="F1606" s="19">
        <v>21074.7</v>
      </c>
      <c r="G1606" s="19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9">
        <v>16215.11</v>
      </c>
      <c r="F1607" s="19">
        <v>21074.7</v>
      </c>
      <c r="G1607" s="19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9">
        <v>16215.11</v>
      </c>
      <c r="F1608" s="19">
        <v>21074.7</v>
      </c>
      <c r="G1608" s="19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9">
        <v>8486051.0700000003</v>
      </c>
      <c r="F1609" s="19">
        <v>10647307.470000001</v>
      </c>
      <c r="G1609" s="19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9">
        <v>8256640.6299999999</v>
      </c>
      <c r="F1610" s="19">
        <v>10402897.029999999</v>
      </c>
      <c r="G1610" s="19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9">
        <v>3700749.17</v>
      </c>
      <c r="F1611" s="19">
        <v>4737497.42</v>
      </c>
      <c r="G1611" s="19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9">
        <v>3700749.17</v>
      </c>
      <c r="F1612" s="19">
        <v>4737497.42</v>
      </c>
      <c r="G1612" s="19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9">
        <v>2996498.95</v>
      </c>
      <c r="F1613" s="19">
        <v>3850090.98</v>
      </c>
      <c r="G1613" s="19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9">
        <v>2996498.95</v>
      </c>
      <c r="F1614" s="19">
        <v>3850090.98</v>
      </c>
      <c r="G1614" s="19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9">
        <v>2996498.95</v>
      </c>
      <c r="F1615" s="19">
        <v>3850090.98</v>
      </c>
      <c r="G1615" s="19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9">
        <v>2996498.95</v>
      </c>
      <c r="F1616" s="19">
        <v>3850090.98</v>
      </c>
      <c r="G1616" s="19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9">
        <v>2996498.95</v>
      </c>
      <c r="F1617" s="19">
        <v>3850090.98</v>
      </c>
      <c r="G1617" s="19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9">
        <v>2996498.95</v>
      </c>
      <c r="F1618" s="19">
        <v>3850090.98</v>
      </c>
      <c r="G1618" s="19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9">
        <v>2996498.95</v>
      </c>
      <c r="F1619" s="19">
        <v>3850090.98</v>
      </c>
      <c r="G1619" s="19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9">
        <v>531100.68999999994</v>
      </c>
      <c r="F1620" s="19">
        <v>672089.29</v>
      </c>
      <c r="G1620" s="19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9">
        <v>123262.89</v>
      </c>
      <c r="F1621" s="19">
        <v>158307.89000000001</v>
      </c>
      <c r="G1621" s="19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9">
        <v>123262.89</v>
      </c>
      <c r="F1622" s="19">
        <v>158307.89000000001</v>
      </c>
      <c r="G1622" s="19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9">
        <v>123262.89</v>
      </c>
      <c r="F1623" s="19">
        <v>158307.89000000001</v>
      </c>
      <c r="G1623" s="19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9">
        <v>123262.89</v>
      </c>
      <c r="F1624" s="19">
        <v>158307.89000000001</v>
      </c>
      <c r="G1624" s="19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9">
        <v>123262.89</v>
      </c>
      <c r="F1625" s="19">
        <v>158307.89000000001</v>
      </c>
      <c r="G1625" s="19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9">
        <v>123262.89</v>
      </c>
      <c r="F1626" s="19">
        <v>158307.89000000001</v>
      </c>
      <c r="G1626" s="19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9">
        <v>95404.84</v>
      </c>
      <c r="F1627" s="19">
        <v>122533.6</v>
      </c>
      <c r="G1627" s="19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9">
        <v>95404.84</v>
      </c>
      <c r="F1628" s="19">
        <v>122533.6</v>
      </c>
      <c r="G1628" s="19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9">
        <v>95404.84</v>
      </c>
      <c r="F1629" s="19">
        <v>122533.6</v>
      </c>
      <c r="G1629" s="19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9">
        <v>95404.84</v>
      </c>
      <c r="F1630" s="19">
        <v>122533.6</v>
      </c>
      <c r="G1630" s="19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9">
        <v>95404.84</v>
      </c>
      <c r="F1631" s="19">
        <v>122533.6</v>
      </c>
      <c r="G1631" s="19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9">
        <v>95404.84</v>
      </c>
      <c r="F1632" s="19">
        <v>122533.6</v>
      </c>
      <c r="G1632" s="19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9">
        <v>140409.62</v>
      </c>
      <c r="F1633" s="19">
        <v>175384.74</v>
      </c>
      <c r="G1633" s="19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9">
        <v>140409.62</v>
      </c>
      <c r="F1634" s="19">
        <v>175384.74</v>
      </c>
      <c r="G1634" s="19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9">
        <v>140409.62</v>
      </c>
      <c r="F1635" s="19">
        <v>175384.74</v>
      </c>
      <c r="G1635" s="19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9">
        <v>140409.62</v>
      </c>
      <c r="F1636" s="19">
        <v>175384.74</v>
      </c>
      <c r="G1636" s="19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9">
        <v>140409.62</v>
      </c>
      <c r="F1637" s="19">
        <v>175384.74</v>
      </c>
      <c r="G1637" s="19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9">
        <v>140409.62</v>
      </c>
      <c r="F1638" s="19">
        <v>175384.74</v>
      </c>
      <c r="G1638" s="19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9">
        <v>6979.48</v>
      </c>
      <c r="F1639" s="19">
        <v>8724.35</v>
      </c>
      <c r="G1639" s="19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9">
        <v>6979.48</v>
      </c>
      <c r="F1640" s="19">
        <v>8724.35</v>
      </c>
      <c r="G1640" s="19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9">
        <v>6979.48</v>
      </c>
      <c r="F1641" s="19">
        <v>8724.35</v>
      </c>
      <c r="G1641" s="19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9">
        <v>6979.48</v>
      </c>
      <c r="F1642" s="19">
        <v>8724.35</v>
      </c>
      <c r="G1642" s="19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9">
        <v>6979.48</v>
      </c>
      <c r="F1643" s="19">
        <v>8724.35</v>
      </c>
      <c r="G1643" s="19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9">
        <v>6979.48</v>
      </c>
      <c r="F1644" s="19">
        <v>8724.35</v>
      </c>
      <c r="G1644" s="19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9">
        <v>10871.59</v>
      </c>
      <c r="F1645" s="19">
        <v>14037.73</v>
      </c>
      <c r="G1645" s="19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9">
        <v>10871.59</v>
      </c>
      <c r="F1646" s="19">
        <v>14037.73</v>
      </c>
      <c r="G1646" s="19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9">
        <v>10871.59</v>
      </c>
      <c r="F1647" s="19">
        <v>14037.73</v>
      </c>
      <c r="G1647" s="19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9">
        <v>10871.59</v>
      </c>
      <c r="F1648" s="19">
        <v>14037.73</v>
      </c>
      <c r="G1648" s="19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9">
        <v>10871.59</v>
      </c>
      <c r="F1649" s="19">
        <v>14037.73</v>
      </c>
      <c r="G1649" s="19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9">
        <v>10871.59</v>
      </c>
      <c r="F1650" s="19">
        <v>14037.73</v>
      </c>
      <c r="G1650" s="19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9">
        <v>10315.44</v>
      </c>
      <c r="F1651" s="19">
        <v>12894.3</v>
      </c>
      <c r="G1651" s="19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9">
        <v>10315.44</v>
      </c>
      <c r="F1652" s="19">
        <v>12894.3</v>
      </c>
      <c r="G1652" s="19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9">
        <v>10315.44</v>
      </c>
      <c r="F1653" s="19">
        <v>12894.3</v>
      </c>
      <c r="G1653" s="19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9">
        <v>10315.44</v>
      </c>
      <c r="F1654" s="19">
        <v>12894.3</v>
      </c>
      <c r="G1654" s="19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9">
        <v>10315.44</v>
      </c>
      <c r="F1655" s="19">
        <v>12894.3</v>
      </c>
      <c r="G1655" s="19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9">
        <v>10315.44</v>
      </c>
      <c r="F1656" s="19">
        <v>12894.3</v>
      </c>
      <c r="G1656" s="19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9">
        <v>131143.82999999999</v>
      </c>
      <c r="F1657" s="19">
        <v>165391.01999999999</v>
      </c>
      <c r="G1657" s="19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9">
        <v>131143.82999999999</v>
      </c>
      <c r="F1658" s="19">
        <v>165391.01999999999</v>
      </c>
      <c r="G1658" s="19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9">
        <v>131143.82999999999</v>
      </c>
      <c r="F1659" s="19">
        <v>165391.01999999999</v>
      </c>
      <c r="G1659" s="19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9">
        <v>131143.82999999999</v>
      </c>
      <c r="F1660" s="19">
        <v>165391.01999999999</v>
      </c>
      <c r="G1660" s="19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9">
        <v>131143.82999999999</v>
      </c>
      <c r="F1661" s="19">
        <v>165391.01999999999</v>
      </c>
      <c r="G1661" s="19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9">
        <v>131143.82999999999</v>
      </c>
      <c r="F1662" s="19">
        <v>165391.01999999999</v>
      </c>
      <c r="G1662" s="19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9">
        <v>12713</v>
      </c>
      <c r="F1663" s="19">
        <v>14815.66</v>
      </c>
      <c r="G1663" s="19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9">
        <v>12713</v>
      </c>
      <c r="F1664" s="19">
        <v>14815.66</v>
      </c>
      <c r="G1664" s="19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9">
        <v>12713</v>
      </c>
      <c r="F1665" s="19">
        <v>14815.66</v>
      </c>
      <c r="G1665" s="19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9">
        <v>12713</v>
      </c>
      <c r="F1666" s="19">
        <v>14815.66</v>
      </c>
      <c r="G1666" s="19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9">
        <v>12713</v>
      </c>
      <c r="F1667" s="19">
        <v>14815.66</v>
      </c>
      <c r="G1667" s="19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9">
        <v>12713</v>
      </c>
      <c r="F1668" s="19">
        <v>14815.66</v>
      </c>
      <c r="G1668" s="19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9">
        <v>59816.959999999999</v>
      </c>
      <c r="F1669" s="19">
        <v>79031.03</v>
      </c>
      <c r="G1669" s="19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9">
        <v>59816.959999999999</v>
      </c>
      <c r="F1670" s="19">
        <v>79031.03</v>
      </c>
      <c r="G1670" s="19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9">
        <v>59816.959999999999</v>
      </c>
      <c r="F1671" s="19">
        <v>79031.03</v>
      </c>
      <c r="G1671" s="19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9">
        <v>59816.959999999999</v>
      </c>
      <c r="F1672" s="19">
        <v>79031.03</v>
      </c>
      <c r="G1672" s="19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9">
        <v>59816.959999999999</v>
      </c>
      <c r="F1673" s="19">
        <v>79031.03</v>
      </c>
      <c r="G1673" s="19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9">
        <v>59816.959999999999</v>
      </c>
      <c r="F1674" s="19">
        <v>79031.03</v>
      </c>
      <c r="G1674" s="19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9">
        <v>59816.959999999999</v>
      </c>
      <c r="F1675" s="19">
        <v>79031.03</v>
      </c>
      <c r="G1675" s="19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9">
        <v>113332.57</v>
      </c>
      <c r="F1676" s="19">
        <v>136286.12</v>
      </c>
      <c r="G1676" s="19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9">
        <v>6752.54</v>
      </c>
      <c r="F1677" s="19">
        <v>6752.54</v>
      </c>
      <c r="G1677" s="19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9">
        <v>6752.54</v>
      </c>
      <c r="F1678" s="19">
        <v>6752.54</v>
      </c>
      <c r="G1678" s="19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9">
        <v>6752.54</v>
      </c>
      <c r="F1679" s="19">
        <v>6752.54</v>
      </c>
      <c r="G1679" s="19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9">
        <v>6752.54</v>
      </c>
      <c r="F1680" s="19">
        <v>6752.54</v>
      </c>
      <c r="G1680" s="19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9">
        <v>6752.54</v>
      </c>
      <c r="F1681" s="19">
        <v>6752.54</v>
      </c>
      <c r="G1681" s="19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9">
        <v>6752.54</v>
      </c>
      <c r="F1682" s="19">
        <v>6752.54</v>
      </c>
      <c r="G1682" s="19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9">
        <v>10033.64</v>
      </c>
      <c r="F1683" s="19">
        <v>10068.64</v>
      </c>
      <c r="G1683" s="19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9">
        <v>10033.64</v>
      </c>
      <c r="F1684" s="19">
        <v>10068.64</v>
      </c>
      <c r="G1684" s="19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9">
        <v>10033.64</v>
      </c>
      <c r="F1685" s="19">
        <v>10068.64</v>
      </c>
      <c r="G1685" s="19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9">
        <v>10033.64</v>
      </c>
      <c r="F1686" s="19">
        <v>10068.64</v>
      </c>
      <c r="G1686" s="19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9">
        <v>10033.64</v>
      </c>
      <c r="F1687" s="19">
        <v>10068.64</v>
      </c>
      <c r="G1687" s="19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9">
        <v>10033.64</v>
      </c>
      <c r="F1688" s="19">
        <v>10068.64</v>
      </c>
      <c r="G1688" s="19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9">
        <v>71661.42</v>
      </c>
      <c r="F1689" s="19">
        <v>90833.58</v>
      </c>
      <c r="G1689" s="19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9">
        <v>71661.42</v>
      </c>
      <c r="F1690" s="19">
        <v>90833.58</v>
      </c>
      <c r="G1690" s="19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9">
        <v>71661.42</v>
      </c>
      <c r="F1691" s="19">
        <v>90833.58</v>
      </c>
      <c r="G1691" s="19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9">
        <v>71661.42</v>
      </c>
      <c r="F1692" s="19">
        <v>90833.58</v>
      </c>
      <c r="G1692" s="19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9">
        <v>71661.42</v>
      </c>
      <c r="F1693" s="19">
        <v>90833.58</v>
      </c>
      <c r="G1693" s="19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9">
        <v>71661.42</v>
      </c>
      <c r="F1694" s="19">
        <v>90833.58</v>
      </c>
      <c r="G1694" s="19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9">
        <v>24884.97</v>
      </c>
      <c r="F1695" s="19">
        <v>28631.360000000001</v>
      </c>
      <c r="G1695" s="19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9">
        <v>24884.97</v>
      </c>
      <c r="F1696" s="19">
        <v>28631.360000000001</v>
      </c>
      <c r="G1696" s="19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9">
        <v>24884.97</v>
      </c>
      <c r="F1697" s="19">
        <v>28631.360000000001</v>
      </c>
      <c r="G1697" s="19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9">
        <v>24884.97</v>
      </c>
      <c r="F1698" s="19">
        <v>28631.360000000001</v>
      </c>
      <c r="G1698" s="19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9">
        <v>24884.97</v>
      </c>
      <c r="F1699" s="19">
        <v>28631.360000000001</v>
      </c>
      <c r="G1699" s="19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9">
        <v>24884.97</v>
      </c>
      <c r="F1700" s="19">
        <v>28631.360000000001</v>
      </c>
      <c r="G1700" s="19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9">
        <v>3917580.54</v>
      </c>
      <c r="F1701" s="19">
        <v>4888366.7699999996</v>
      </c>
      <c r="G1701" s="19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9">
        <v>3917580.54</v>
      </c>
      <c r="F1702" s="19">
        <v>4888366.7699999996</v>
      </c>
      <c r="G1702" s="19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9">
        <v>125294.43</v>
      </c>
      <c r="F1703" s="19">
        <v>152320.59</v>
      </c>
      <c r="G1703" s="19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9">
        <v>123512.24</v>
      </c>
      <c r="F1704" s="19">
        <v>150018.71</v>
      </c>
      <c r="G1704" s="19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9">
        <v>123512.24</v>
      </c>
      <c r="F1705" s="19">
        <v>150018.71</v>
      </c>
      <c r="G1705" s="19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9">
        <v>123512.24</v>
      </c>
      <c r="F1706" s="19">
        <v>150018.71</v>
      </c>
      <c r="G1706" s="19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9">
        <v>123512.24</v>
      </c>
      <c r="F1707" s="19">
        <v>150018.71</v>
      </c>
      <c r="G1707" s="19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9">
        <v>123512.24</v>
      </c>
      <c r="F1708" s="19">
        <v>150018.71</v>
      </c>
      <c r="G1708" s="19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9">
        <v>123512.24</v>
      </c>
      <c r="F1709" s="19">
        <v>150018.71</v>
      </c>
      <c r="G1709" s="19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9">
        <v>1782.19</v>
      </c>
      <c r="F1710" s="19">
        <v>2301.88</v>
      </c>
      <c r="G1710" s="19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9">
        <v>1782.19</v>
      </c>
      <c r="F1711" s="19">
        <v>2301.88</v>
      </c>
      <c r="G1711" s="19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9">
        <v>1782.19</v>
      </c>
      <c r="F1712" s="19">
        <v>2301.88</v>
      </c>
      <c r="G1712" s="19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9">
        <v>1782.19</v>
      </c>
      <c r="F1713" s="19">
        <v>2301.88</v>
      </c>
      <c r="G1713" s="19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9">
        <v>1782.19</v>
      </c>
      <c r="F1714" s="19">
        <v>2301.88</v>
      </c>
      <c r="G1714" s="19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9">
        <v>1782.19</v>
      </c>
      <c r="F1715" s="19">
        <v>2301.88</v>
      </c>
      <c r="G1715" s="19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9">
        <v>43665.14</v>
      </c>
      <c r="F1716" s="19">
        <v>47124.29</v>
      </c>
      <c r="G1716" s="19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9">
        <v>12785.5</v>
      </c>
      <c r="F1717" s="19">
        <v>13471.15</v>
      </c>
      <c r="G1717" s="19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9">
        <v>12785.5</v>
      </c>
      <c r="F1718" s="19">
        <v>13471.15</v>
      </c>
      <c r="G1718" s="19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9">
        <v>12785.5</v>
      </c>
      <c r="F1719" s="19">
        <v>13471.15</v>
      </c>
      <c r="G1719" s="19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9">
        <v>12785.5</v>
      </c>
      <c r="F1720" s="19">
        <v>13471.15</v>
      </c>
      <c r="G1720" s="19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9">
        <v>12785.5</v>
      </c>
      <c r="F1721" s="19">
        <v>13471.15</v>
      </c>
      <c r="G1721" s="19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9">
        <v>12785.5</v>
      </c>
      <c r="F1722" s="19">
        <v>13471.15</v>
      </c>
      <c r="G1722" s="19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9">
        <v>16231.77</v>
      </c>
      <c r="F1723" s="19">
        <v>19005.27</v>
      </c>
      <c r="G1723" s="19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9">
        <v>16231.77</v>
      </c>
      <c r="F1724" s="19">
        <v>19005.27</v>
      </c>
      <c r="G1724" s="19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9">
        <v>16231.77</v>
      </c>
      <c r="F1725" s="19">
        <v>19005.27</v>
      </c>
      <c r="G1725" s="19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9">
        <v>16231.77</v>
      </c>
      <c r="F1726" s="19">
        <v>19005.27</v>
      </c>
      <c r="G1726" s="19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9">
        <v>16231.77</v>
      </c>
      <c r="F1727" s="19">
        <v>19005.27</v>
      </c>
      <c r="G1727" s="19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9">
        <v>16231.77</v>
      </c>
      <c r="F1728" s="19">
        <v>19005.27</v>
      </c>
      <c r="G1728" s="19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9">
        <v>14647.87</v>
      </c>
      <c r="F1729" s="19">
        <v>14647.87</v>
      </c>
      <c r="G1729" s="19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9">
        <v>14647.87</v>
      </c>
      <c r="F1730" s="19">
        <v>14647.87</v>
      </c>
      <c r="G1730" s="19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9">
        <v>14647.87</v>
      </c>
      <c r="F1731" s="19">
        <v>14647.87</v>
      </c>
      <c r="G1731" s="19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9">
        <v>14647.87</v>
      </c>
      <c r="F1732" s="19">
        <v>14647.87</v>
      </c>
      <c r="G1732" s="19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9">
        <v>14647.87</v>
      </c>
      <c r="F1733" s="19">
        <v>14647.87</v>
      </c>
      <c r="G1733" s="19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9">
        <v>14647.87</v>
      </c>
      <c r="F1734" s="19">
        <v>14647.87</v>
      </c>
      <c r="G1734" s="19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9">
        <v>438896.18</v>
      </c>
      <c r="F1735" s="19">
        <v>548899.76</v>
      </c>
      <c r="G1735" s="19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9">
        <v>216706.21</v>
      </c>
      <c r="F1736" s="19">
        <v>263681.43</v>
      </c>
      <c r="G1736" s="19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9">
        <v>216706.21</v>
      </c>
      <c r="F1737" s="19">
        <v>263681.43</v>
      </c>
      <c r="G1737" s="19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9">
        <v>216706.21</v>
      </c>
      <c r="F1738" s="19">
        <v>263681.43</v>
      </c>
      <c r="G1738" s="19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9">
        <v>216706.21</v>
      </c>
      <c r="F1739" s="19">
        <v>263681.43</v>
      </c>
      <c r="G1739" s="19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9">
        <v>216706.21</v>
      </c>
      <c r="F1740" s="19">
        <v>263681.43</v>
      </c>
      <c r="G1740" s="19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9">
        <v>216706.21</v>
      </c>
      <c r="F1741" s="19">
        <v>263681.43</v>
      </c>
      <c r="G1741" s="19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9">
        <v>10502.45</v>
      </c>
      <c r="F1742" s="19">
        <v>13029.06</v>
      </c>
      <c r="G1742" s="19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9">
        <v>10502.45</v>
      </c>
      <c r="F1743" s="19">
        <v>13029.06</v>
      </c>
      <c r="G1743" s="19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9">
        <v>10502.45</v>
      </c>
      <c r="F1744" s="19">
        <v>13029.06</v>
      </c>
      <c r="G1744" s="19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9">
        <v>10502.45</v>
      </c>
      <c r="F1745" s="19">
        <v>13029.06</v>
      </c>
      <c r="G1745" s="19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9">
        <v>10502.45</v>
      </c>
      <c r="F1746" s="19">
        <v>13029.06</v>
      </c>
      <c r="G1746" s="19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9">
        <v>10502.45</v>
      </c>
      <c r="F1747" s="19">
        <v>13029.06</v>
      </c>
      <c r="G1747" s="19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9">
        <v>167223.93</v>
      </c>
      <c r="F1748" s="19">
        <v>227725.68</v>
      </c>
      <c r="G1748" s="19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9">
        <v>167223.93</v>
      </c>
      <c r="F1749" s="19">
        <v>227725.68</v>
      </c>
      <c r="G1749" s="19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9">
        <v>22303.69</v>
      </c>
      <c r="F1750" s="19">
        <v>27688.33</v>
      </c>
      <c r="G1750" s="19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9">
        <v>22303.69</v>
      </c>
      <c r="F1751" s="19">
        <v>27688.33</v>
      </c>
      <c r="G1751" s="19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9">
        <v>22303.69</v>
      </c>
      <c r="F1752" s="19">
        <v>27688.33</v>
      </c>
      <c r="G1752" s="19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9">
        <v>22303.69</v>
      </c>
      <c r="F1753" s="19">
        <v>27688.33</v>
      </c>
      <c r="G1753" s="19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9">
        <v>144920.24</v>
      </c>
      <c r="F1754" s="19">
        <v>200037.35</v>
      </c>
      <c r="G1754" s="19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9">
        <v>144920.24</v>
      </c>
      <c r="F1755" s="19">
        <v>200037.35</v>
      </c>
      <c r="G1755" s="19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9">
        <v>144920.24</v>
      </c>
      <c r="F1756" s="19">
        <v>200037.35</v>
      </c>
      <c r="G1756" s="19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9">
        <v>144920.24</v>
      </c>
      <c r="F1757" s="19">
        <v>200037.35</v>
      </c>
      <c r="G1757" s="19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9">
        <v>44463.59</v>
      </c>
      <c r="F1758" s="19">
        <v>44463.59</v>
      </c>
      <c r="G1758" s="19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9">
        <v>44463.59</v>
      </c>
      <c r="F1759" s="19">
        <v>44463.59</v>
      </c>
      <c r="G1759" s="19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9">
        <v>44463.59</v>
      </c>
      <c r="F1760" s="19">
        <v>44463.59</v>
      </c>
      <c r="G1760" s="19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9">
        <v>44463.59</v>
      </c>
      <c r="F1761" s="19">
        <v>44463.59</v>
      </c>
      <c r="G1761" s="19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9">
        <v>44463.59</v>
      </c>
      <c r="F1762" s="19">
        <v>44463.59</v>
      </c>
      <c r="G1762" s="19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9">
        <v>44463.59</v>
      </c>
      <c r="F1763" s="19">
        <v>44463.59</v>
      </c>
      <c r="G1763" s="19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9">
        <v>534099.38</v>
      </c>
      <c r="F1764" s="19">
        <v>664560.71</v>
      </c>
      <c r="G1764" s="19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9">
        <v>51000</v>
      </c>
      <c r="F1765" s="19">
        <v>77370.759999999995</v>
      </c>
      <c r="G1765" s="19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9">
        <v>51000</v>
      </c>
      <c r="F1766" s="19">
        <v>77370.759999999995</v>
      </c>
      <c r="G1766" s="19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9">
        <v>51000</v>
      </c>
      <c r="F1767" s="19">
        <v>77370.759999999995</v>
      </c>
      <c r="G1767" s="19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9">
        <v>51000</v>
      </c>
      <c r="F1768" s="19">
        <v>77370.759999999995</v>
      </c>
      <c r="G1768" s="19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9">
        <v>51000</v>
      </c>
      <c r="F1769" s="19">
        <v>77370.759999999995</v>
      </c>
      <c r="G1769" s="19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9">
        <v>51000</v>
      </c>
      <c r="F1770" s="19">
        <v>77370.759999999995</v>
      </c>
      <c r="G1770" s="19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9">
        <v>3125</v>
      </c>
      <c r="F1771" s="19">
        <v>3125</v>
      </c>
      <c r="G1771" s="19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9">
        <v>3125</v>
      </c>
      <c r="F1772" s="19">
        <v>3125</v>
      </c>
      <c r="G1772" s="19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9">
        <v>3125</v>
      </c>
      <c r="F1773" s="19">
        <v>3125</v>
      </c>
      <c r="G1773" s="19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9">
        <v>3125</v>
      </c>
      <c r="F1774" s="19">
        <v>3125</v>
      </c>
      <c r="G1774" s="19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9">
        <v>3125</v>
      </c>
      <c r="F1775" s="19">
        <v>3125</v>
      </c>
      <c r="G1775" s="19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9">
        <v>3125</v>
      </c>
      <c r="F1776" s="19">
        <v>3125</v>
      </c>
      <c r="G1776" s="19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9">
        <v>53748.91</v>
      </c>
      <c r="F1777" s="19">
        <v>57846.63</v>
      </c>
      <c r="G1777" s="19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9">
        <v>53748.91</v>
      </c>
      <c r="F1778" s="19">
        <v>57846.63</v>
      </c>
      <c r="G1778" s="19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9">
        <v>53748.91</v>
      </c>
      <c r="F1779" s="19">
        <v>57846.63</v>
      </c>
      <c r="G1779" s="19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9">
        <v>53748.91</v>
      </c>
      <c r="F1780" s="19">
        <v>57846.63</v>
      </c>
      <c r="G1780" s="19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9">
        <v>53748.91</v>
      </c>
      <c r="F1781" s="19">
        <v>57846.63</v>
      </c>
      <c r="G1781" s="19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9">
        <v>53748.91</v>
      </c>
      <c r="F1782" s="19">
        <v>57846.63</v>
      </c>
      <c r="G1782" s="19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9">
        <v>426225.47</v>
      </c>
      <c r="F1783" s="19">
        <v>526218.31999999995</v>
      </c>
      <c r="G1783" s="19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9">
        <v>426225.47</v>
      </c>
      <c r="F1784" s="19">
        <v>526218.31999999995</v>
      </c>
      <c r="G1784" s="19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9">
        <v>426225.47</v>
      </c>
      <c r="F1785" s="19">
        <v>526218.31999999995</v>
      </c>
      <c r="G1785" s="19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9">
        <v>426225.47</v>
      </c>
      <c r="F1786" s="19">
        <v>526218.31999999995</v>
      </c>
      <c r="G1786" s="19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9">
        <v>30341.09</v>
      </c>
      <c r="F1787" s="19">
        <v>41190.51</v>
      </c>
      <c r="G1787" s="19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9">
        <v>30341.09</v>
      </c>
      <c r="F1788" s="19">
        <v>41190.51</v>
      </c>
      <c r="G1788" s="19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9">
        <v>57551.02</v>
      </c>
      <c r="F1789" s="19">
        <v>62111.11</v>
      </c>
      <c r="G1789" s="19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9">
        <v>57551.02</v>
      </c>
      <c r="F1790" s="19">
        <v>62111.11</v>
      </c>
      <c r="G1790" s="19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9">
        <v>338333.36</v>
      </c>
      <c r="F1791" s="19">
        <v>422916.7</v>
      </c>
      <c r="G1791" s="19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9">
        <v>338333.36</v>
      </c>
      <c r="F1792" s="19">
        <v>422916.7</v>
      </c>
      <c r="G1792" s="19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9">
        <v>696913.72</v>
      </c>
      <c r="F1793" s="19">
        <v>864105.17</v>
      </c>
      <c r="G1793" s="19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9">
        <v>569199.04</v>
      </c>
      <c r="F1794" s="19">
        <v>714671.03</v>
      </c>
      <c r="G1794" s="19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9">
        <v>569199.04</v>
      </c>
      <c r="F1795" s="19">
        <v>714671.03</v>
      </c>
      <c r="G1795" s="19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9">
        <v>569199.04</v>
      </c>
      <c r="F1796" s="19">
        <v>714671.03</v>
      </c>
      <c r="G1796" s="19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9">
        <v>569199.04</v>
      </c>
      <c r="F1797" s="19">
        <v>714671.03</v>
      </c>
      <c r="G1797" s="19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9">
        <v>569199.04</v>
      </c>
      <c r="F1798" s="19">
        <v>714671.03</v>
      </c>
      <c r="G1798" s="19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9">
        <v>567846.17000000004</v>
      </c>
      <c r="F1799" s="19">
        <v>713318.16</v>
      </c>
      <c r="G1799" s="19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9">
        <v>1352.87</v>
      </c>
      <c r="F1800" s="19">
        <v>1352.87</v>
      </c>
      <c r="G1800" s="19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9">
        <v>127714.68</v>
      </c>
      <c r="F1801" s="19">
        <v>149434.14000000001</v>
      </c>
      <c r="G1801" s="19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9">
        <v>127714.68</v>
      </c>
      <c r="F1802" s="19">
        <v>149434.14000000001</v>
      </c>
      <c r="G1802" s="19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9">
        <v>127714.68</v>
      </c>
      <c r="F1803" s="19">
        <v>149434.14000000001</v>
      </c>
      <c r="G1803" s="19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9">
        <v>127714.68</v>
      </c>
      <c r="F1804" s="19">
        <v>149434.14000000001</v>
      </c>
      <c r="G1804" s="19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9">
        <v>127714.68</v>
      </c>
      <c r="F1805" s="19">
        <v>149434.14000000001</v>
      </c>
      <c r="G1805" s="19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9">
        <v>127714.68</v>
      </c>
      <c r="F1806" s="19">
        <v>149434.14000000001</v>
      </c>
      <c r="G1806" s="19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9">
        <v>79610.759999999995</v>
      </c>
      <c r="F1807" s="19">
        <v>99674.58</v>
      </c>
      <c r="G1807" s="19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9">
        <v>57748.12</v>
      </c>
      <c r="F1808" s="19">
        <v>72185.149999999994</v>
      </c>
      <c r="G1808" s="19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9">
        <v>57748.12</v>
      </c>
      <c r="F1809" s="19">
        <v>72185.149999999994</v>
      </c>
      <c r="G1809" s="19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9">
        <v>57748.12</v>
      </c>
      <c r="F1810" s="19">
        <v>72185.149999999994</v>
      </c>
      <c r="G1810" s="19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9">
        <v>57748.12</v>
      </c>
      <c r="F1811" s="19">
        <v>72185.149999999994</v>
      </c>
      <c r="G1811" s="19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9">
        <v>57748.12</v>
      </c>
      <c r="F1812" s="19">
        <v>72185.149999999994</v>
      </c>
      <c r="G1812" s="19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9">
        <v>57748.12</v>
      </c>
      <c r="F1813" s="19">
        <v>72185.149999999994</v>
      </c>
      <c r="G1813" s="19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9">
        <v>21862.639999999999</v>
      </c>
      <c r="F1814" s="19">
        <v>27489.43</v>
      </c>
      <c r="G1814" s="19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9">
        <v>21862.639999999999</v>
      </c>
      <c r="F1815" s="19">
        <v>27489.43</v>
      </c>
      <c r="G1815" s="19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9">
        <v>21862.639999999999</v>
      </c>
      <c r="F1816" s="19">
        <v>27489.43</v>
      </c>
      <c r="G1816" s="19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9">
        <v>21862.639999999999</v>
      </c>
      <c r="F1817" s="19">
        <v>27489.43</v>
      </c>
      <c r="G1817" s="19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9">
        <v>21862.639999999999</v>
      </c>
      <c r="F1818" s="19">
        <v>27489.43</v>
      </c>
      <c r="G1818" s="19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9">
        <v>21862.639999999999</v>
      </c>
      <c r="F1819" s="19">
        <v>27489.43</v>
      </c>
      <c r="G1819" s="19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9">
        <v>59035.1</v>
      </c>
      <c r="F1820" s="19">
        <v>71799.360000000001</v>
      </c>
      <c r="G1820" s="19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9">
        <v>59035.1</v>
      </c>
      <c r="F1821" s="19">
        <v>71799.360000000001</v>
      </c>
      <c r="G1821" s="19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9">
        <v>59035.1</v>
      </c>
      <c r="F1822" s="19">
        <v>71799.360000000001</v>
      </c>
      <c r="G1822" s="19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9">
        <v>59035.1</v>
      </c>
      <c r="F1823" s="19">
        <v>71799.360000000001</v>
      </c>
      <c r="G1823" s="19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9">
        <v>59035.1</v>
      </c>
      <c r="F1824" s="19">
        <v>71799.360000000001</v>
      </c>
      <c r="G1824" s="19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9">
        <v>59035.1</v>
      </c>
      <c r="F1825" s="19">
        <v>71799.360000000001</v>
      </c>
      <c r="G1825" s="19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9">
        <v>59035.1</v>
      </c>
      <c r="F1826" s="19">
        <v>71799.360000000001</v>
      </c>
      <c r="G1826" s="19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9">
        <v>137739.54</v>
      </c>
      <c r="F1827" s="19">
        <v>170268.44</v>
      </c>
      <c r="G1827" s="19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9">
        <v>137739.54</v>
      </c>
      <c r="F1828" s="19">
        <v>170268.44</v>
      </c>
      <c r="G1828" s="19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9">
        <v>137739.54</v>
      </c>
      <c r="F1829" s="19">
        <v>170268.44</v>
      </c>
      <c r="G1829" s="19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9">
        <v>137739.54</v>
      </c>
      <c r="F1830" s="19">
        <v>170268.44</v>
      </c>
      <c r="G1830" s="19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9">
        <v>137739.54</v>
      </c>
      <c r="F1831" s="19">
        <v>170268.44</v>
      </c>
      <c r="G1831" s="19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9">
        <v>137739.54</v>
      </c>
      <c r="F1832" s="19">
        <v>170268.44</v>
      </c>
      <c r="G1832" s="19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9">
        <v>137739.54</v>
      </c>
      <c r="F1833" s="19">
        <v>170268.44</v>
      </c>
      <c r="G1833" s="19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9">
        <v>1802326.29</v>
      </c>
      <c r="F1834" s="19">
        <v>2269613.87</v>
      </c>
      <c r="G1834" s="19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9">
        <v>230552.69</v>
      </c>
      <c r="F1835" s="19">
        <v>300417.69</v>
      </c>
      <c r="G1835" s="19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9">
        <v>230552.69</v>
      </c>
      <c r="F1836" s="19">
        <v>300417.69</v>
      </c>
      <c r="G1836" s="19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9">
        <v>230552.69</v>
      </c>
      <c r="F1837" s="19">
        <v>300417.69</v>
      </c>
      <c r="G1837" s="19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9">
        <v>230552.69</v>
      </c>
      <c r="F1838" s="19">
        <v>300417.69</v>
      </c>
      <c r="G1838" s="19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9">
        <v>230552.69</v>
      </c>
      <c r="F1839" s="19">
        <v>300417.69</v>
      </c>
      <c r="G1839" s="19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9">
        <v>230552.69</v>
      </c>
      <c r="F1840" s="19">
        <v>300417.69</v>
      </c>
      <c r="G1840" s="19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9">
        <v>43500</v>
      </c>
      <c r="F1841" s="19">
        <v>55200</v>
      </c>
      <c r="G1841" s="19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9">
        <v>43500</v>
      </c>
      <c r="F1842" s="19">
        <v>55200</v>
      </c>
      <c r="G1842" s="19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9">
        <v>43500</v>
      </c>
      <c r="F1843" s="25">
        <v>55200</v>
      </c>
      <c r="G1843" s="19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9">
        <v>43500</v>
      </c>
      <c r="F1844" s="19">
        <v>55200</v>
      </c>
      <c r="G1844" s="19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9">
        <v>43500</v>
      </c>
      <c r="F1845" s="19">
        <v>55200</v>
      </c>
      <c r="G1845" s="19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9">
        <v>43500</v>
      </c>
      <c r="F1846" s="19">
        <v>55200</v>
      </c>
      <c r="G1846" s="19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9">
        <v>1528273.6</v>
      </c>
      <c r="F1847" s="19">
        <v>1913996.18</v>
      </c>
      <c r="G1847" s="19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9">
        <v>1528273.6</v>
      </c>
      <c r="F1848" s="19">
        <v>1913996.18</v>
      </c>
      <c r="G1848" s="19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9">
        <v>40163</v>
      </c>
      <c r="F1849" s="19">
        <v>49617.91</v>
      </c>
      <c r="G1849" s="19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9">
        <v>40163</v>
      </c>
      <c r="F1850" s="19">
        <v>49617.91</v>
      </c>
      <c r="G1850" s="19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9">
        <v>40163</v>
      </c>
      <c r="F1851" s="19">
        <v>49617.91</v>
      </c>
      <c r="G1851" s="19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9">
        <v>38859.08</v>
      </c>
      <c r="F1852" s="19">
        <v>47674.79</v>
      </c>
      <c r="G1852" s="19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9">
        <v>1303.92</v>
      </c>
      <c r="F1853" s="19">
        <v>1943.12</v>
      </c>
      <c r="G1853" s="19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9">
        <v>215654.53</v>
      </c>
      <c r="F1854" s="19">
        <v>248399.94</v>
      </c>
      <c r="G1854" s="19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9">
        <v>215654.53</v>
      </c>
      <c r="F1855" s="19">
        <v>248399.94</v>
      </c>
      <c r="G1855" s="19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9">
        <v>215654.53</v>
      </c>
      <c r="F1856" s="19">
        <v>248399.94</v>
      </c>
      <c r="G1856" s="19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9">
        <v>215654.53</v>
      </c>
      <c r="F1857" s="19">
        <v>248399.94</v>
      </c>
      <c r="G1857" s="19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9">
        <v>743325.34</v>
      </c>
      <c r="F1858" s="19">
        <v>942915.43</v>
      </c>
      <c r="G1858" s="19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9">
        <v>15228.45</v>
      </c>
      <c r="F1859" s="19">
        <v>18298.93</v>
      </c>
      <c r="G1859" s="19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9">
        <v>1434.69</v>
      </c>
      <c r="F1860" s="19">
        <v>1434.69</v>
      </c>
      <c r="G1860" s="19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9">
        <v>1434.69</v>
      </c>
      <c r="F1861" s="19">
        <v>1434.69</v>
      </c>
      <c r="G1861" s="19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9">
        <v>13793.76</v>
      </c>
      <c r="F1862" s="19">
        <v>16864.240000000002</v>
      </c>
      <c r="G1862" s="19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9">
        <v>13793.76</v>
      </c>
      <c r="F1863" s="19">
        <v>16864.240000000002</v>
      </c>
      <c r="G1863" s="19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9">
        <v>271433.82</v>
      </c>
      <c r="F1864" s="19">
        <v>335051.65999999997</v>
      </c>
      <c r="G1864" s="19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9">
        <v>9084.59</v>
      </c>
      <c r="F1865" s="19">
        <v>12062.74</v>
      </c>
      <c r="G1865" s="19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9">
        <v>9084.59</v>
      </c>
      <c r="F1866" s="19">
        <v>12062.74</v>
      </c>
      <c r="G1866" s="19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9">
        <v>147206.48000000001</v>
      </c>
      <c r="F1867" s="19">
        <v>183844.89</v>
      </c>
      <c r="G1867" s="19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9">
        <v>147206.48000000001</v>
      </c>
      <c r="F1868" s="19">
        <v>183844.89</v>
      </c>
      <c r="G1868" s="19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9">
        <v>115142.75</v>
      </c>
      <c r="F1869" s="19">
        <v>139144.03</v>
      </c>
      <c r="G1869" s="19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9">
        <v>115142.75</v>
      </c>
      <c r="F1870" s="19">
        <v>139144.03</v>
      </c>
      <c r="G1870" s="19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9">
        <v>73994.16</v>
      </c>
      <c r="F1871" s="19">
        <v>93043.62</v>
      </c>
      <c r="G1871" s="19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9">
        <v>73994.16</v>
      </c>
      <c r="F1872" s="19">
        <v>93043.62</v>
      </c>
      <c r="G1872" s="19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9">
        <v>73994.16</v>
      </c>
      <c r="F1873" s="19">
        <v>93043.62</v>
      </c>
      <c r="G1873" s="19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9">
        <v>43847.64</v>
      </c>
      <c r="F1874" s="19">
        <v>46021.84</v>
      </c>
      <c r="G1874" s="19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9">
        <v>43847.64</v>
      </c>
      <c r="F1875" s="19">
        <v>46021.84</v>
      </c>
      <c r="G1875" s="19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9">
        <v>43847.64</v>
      </c>
      <c r="F1876" s="19">
        <v>46021.84</v>
      </c>
      <c r="G1876" s="19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9">
        <v>105572.73</v>
      </c>
      <c r="F1877" s="19">
        <v>142179.29999999999</v>
      </c>
      <c r="G1877" s="19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9">
        <v>105572.73</v>
      </c>
      <c r="F1878" s="19">
        <v>142179.29999999999</v>
      </c>
      <c r="G1878" s="19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9">
        <v>105572.73</v>
      </c>
      <c r="F1879" s="19">
        <v>142179.29999999999</v>
      </c>
      <c r="G1879" s="19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9">
        <v>58911.23</v>
      </c>
      <c r="F1880" s="19">
        <v>75274.48</v>
      </c>
      <c r="G1880" s="19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9">
        <v>58911.23</v>
      </c>
      <c r="F1881" s="19">
        <v>75274.48</v>
      </c>
      <c r="G1881" s="19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9">
        <v>58911.23</v>
      </c>
      <c r="F1882" s="19">
        <v>75274.48</v>
      </c>
      <c r="G1882" s="19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9">
        <v>174337.31</v>
      </c>
      <c r="F1883" s="19">
        <v>233045.6</v>
      </c>
      <c r="G1883" s="19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9">
        <v>174337.31</v>
      </c>
      <c r="F1884" s="19">
        <v>233045.6</v>
      </c>
      <c r="G1884" s="19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9">
        <v>174337.31</v>
      </c>
      <c r="F1885" s="19">
        <v>233045.6</v>
      </c>
      <c r="G1885" s="19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9">
        <v>23930.83</v>
      </c>
      <c r="F1886" s="19">
        <v>41563.040000000001</v>
      </c>
      <c r="G1886" s="19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9">
        <v>14492.75</v>
      </c>
      <c r="F1887" s="19">
        <v>14492.75</v>
      </c>
      <c r="G1887" s="19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9">
        <v>7000</v>
      </c>
      <c r="F1888" s="19">
        <v>7000</v>
      </c>
      <c r="G1888" s="19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9">
        <v>7000</v>
      </c>
      <c r="F1889" s="19">
        <v>7000</v>
      </c>
      <c r="G1889" s="19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9">
        <v>5648.44</v>
      </c>
      <c r="F1890" s="19">
        <v>5648.44</v>
      </c>
      <c r="G1890" s="19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9">
        <v>2984.81</v>
      </c>
      <c r="F1891" s="19">
        <v>2984.81</v>
      </c>
      <c r="G1891" s="19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9">
        <v>2663.63</v>
      </c>
      <c r="F1892" s="19">
        <v>2663.63</v>
      </c>
      <c r="G1892" s="19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9">
        <v>1073.1300000000001</v>
      </c>
      <c r="F1893" s="19">
        <v>1073.1300000000001</v>
      </c>
      <c r="G1893" s="19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9">
        <v>898.13</v>
      </c>
      <c r="F1894" s="19">
        <v>898.13</v>
      </c>
      <c r="G1894" s="19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9">
        <v>175</v>
      </c>
      <c r="F1895" s="19">
        <v>175</v>
      </c>
      <c r="G1895" s="19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9">
        <v>771.18</v>
      </c>
      <c r="F1896" s="19">
        <v>771.18</v>
      </c>
      <c r="G1896" s="19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9">
        <v>771.18</v>
      </c>
      <c r="F1897" s="19">
        <v>771.18</v>
      </c>
      <c r="G1897" s="19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9">
        <v>9438.08</v>
      </c>
      <c r="F1898" s="19">
        <v>27070.29</v>
      </c>
      <c r="G1898" s="19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9">
        <v>9438.08</v>
      </c>
      <c r="F1899" s="19">
        <v>27070.29</v>
      </c>
      <c r="G1899" s="19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9">
        <v>5766.54</v>
      </c>
      <c r="F1900" s="19">
        <v>23398.75</v>
      </c>
      <c r="G1900" s="19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9">
        <v>3671.54</v>
      </c>
      <c r="F1901" s="19">
        <v>3671.54</v>
      </c>
      <c r="G1901" s="19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9">
        <v>505199.9</v>
      </c>
      <c r="F1902" s="19">
        <v>631499.86</v>
      </c>
      <c r="G1902" s="19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9">
        <v>505199.9</v>
      </c>
      <c r="F1903" s="19">
        <v>631499.86</v>
      </c>
      <c r="G1903" s="19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9">
        <v>505199.9</v>
      </c>
      <c r="F1904" s="19">
        <v>631499.86</v>
      </c>
      <c r="G1904" s="19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9">
        <v>505199.9</v>
      </c>
      <c r="F1905" s="19">
        <v>631499.86</v>
      </c>
      <c r="G1905" s="19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9">
        <v>638310.92000000004</v>
      </c>
      <c r="F1906" s="19">
        <v>777032.84</v>
      </c>
      <c r="G1906" s="19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9">
        <v>638310.92000000004</v>
      </c>
      <c r="F1907" s="19">
        <v>777032.84</v>
      </c>
      <c r="G1907" s="19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9">
        <v>528997.99</v>
      </c>
      <c r="F1908" s="19">
        <v>639496.88</v>
      </c>
      <c r="G1908" s="19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9">
        <v>528997.99</v>
      </c>
      <c r="F1909" s="19">
        <v>639496.88</v>
      </c>
      <c r="G1909" s="19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9">
        <v>528997.99</v>
      </c>
      <c r="F1910" s="19">
        <v>639496.88</v>
      </c>
      <c r="G1910" s="19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9">
        <v>528997.99</v>
      </c>
      <c r="F1911" s="19">
        <v>639496.88</v>
      </c>
      <c r="G1911" s="19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9">
        <v>528997.99</v>
      </c>
      <c r="F1912" s="19">
        <v>639496.88</v>
      </c>
      <c r="G1912" s="19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9">
        <v>528997.99</v>
      </c>
      <c r="F1913" s="19">
        <v>639496.88</v>
      </c>
      <c r="G1913" s="19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9">
        <v>2992.03</v>
      </c>
      <c r="F1914" s="19">
        <v>3700.03</v>
      </c>
      <c r="G1914" s="19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9">
        <v>247545.77</v>
      </c>
      <c r="F1915" s="19">
        <v>306325.34000000003</v>
      </c>
      <c r="G1915" s="19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9">
        <v>155118.41</v>
      </c>
      <c r="F1916" s="19">
        <v>176364.92</v>
      </c>
      <c r="G1916" s="19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9">
        <v>123341.78</v>
      </c>
      <c r="F1917" s="19">
        <v>153106.59</v>
      </c>
      <c r="G1917" s="19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9">
        <v>109312.93</v>
      </c>
      <c r="F1918" s="19">
        <v>137535.96</v>
      </c>
      <c r="G1918" s="19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9">
        <v>109312.93</v>
      </c>
      <c r="F1919" s="19">
        <v>137535.96</v>
      </c>
      <c r="G1919" s="19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9">
        <v>109312.93</v>
      </c>
      <c r="F1920" s="19">
        <v>137535.96</v>
      </c>
      <c r="G1920" s="19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9">
        <v>109312.93</v>
      </c>
      <c r="F1921" s="19">
        <v>137535.96</v>
      </c>
      <c r="G1921" s="19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9">
        <v>109312.93</v>
      </c>
      <c r="F1922" s="19">
        <v>137535.96</v>
      </c>
      <c r="G1922" s="19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9">
        <v>109312.93</v>
      </c>
      <c r="F1923" s="19">
        <v>137535.96</v>
      </c>
      <c r="G1923" s="19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9">
        <v>109312.93</v>
      </c>
      <c r="F1924" s="19">
        <v>137535.96</v>
      </c>
      <c r="G1924" s="19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9">
        <v>30140.83</v>
      </c>
      <c r="F1925" s="19">
        <v>30140.83</v>
      </c>
      <c r="G1925" s="19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9">
        <v>30140.83</v>
      </c>
      <c r="F1926" s="19">
        <v>30140.83</v>
      </c>
      <c r="G1926" s="19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9">
        <v>30140.83</v>
      </c>
      <c r="F1927" s="19">
        <v>30140.83</v>
      </c>
      <c r="G1927" s="19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9">
        <v>842.6</v>
      </c>
      <c r="F1928" s="19">
        <v>842.6</v>
      </c>
      <c r="G1928" s="19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9">
        <v>842.6</v>
      </c>
      <c r="F1929" s="19">
        <v>842.6</v>
      </c>
      <c r="G1929" s="19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9">
        <v>842.6</v>
      </c>
      <c r="F1930" s="19">
        <v>842.6</v>
      </c>
      <c r="G1930" s="19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9">
        <v>842.6</v>
      </c>
      <c r="F1931" s="19">
        <v>842.6</v>
      </c>
      <c r="G1931" s="19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9">
        <v>842.6</v>
      </c>
      <c r="F1932" s="19">
        <v>842.6</v>
      </c>
      <c r="G1932" s="19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9">
        <v>842.6</v>
      </c>
      <c r="F1933" s="19">
        <v>842.6</v>
      </c>
      <c r="G1933" s="19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9">
        <v>842.6</v>
      </c>
      <c r="F1934" s="19">
        <v>842.6</v>
      </c>
      <c r="G1934" s="19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9">
        <v>29298.23</v>
      </c>
      <c r="F1935" s="19">
        <v>29298.23</v>
      </c>
      <c r="G1935" s="19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9">
        <v>29298.23</v>
      </c>
      <c r="F1936" s="19">
        <v>29298.23</v>
      </c>
      <c r="G1936" s="19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9">
        <v>29298.23</v>
      </c>
      <c r="F1937" s="19">
        <v>29298.23</v>
      </c>
      <c r="G1937" s="19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9">
        <v>29298.23</v>
      </c>
      <c r="F1938" s="19">
        <v>29298.23</v>
      </c>
      <c r="G1938" s="19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9">
        <v>29298.23</v>
      </c>
      <c r="F1939" s="19">
        <v>29298.23</v>
      </c>
      <c r="G1939" s="19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9">
        <v>29298.23</v>
      </c>
      <c r="F1940" s="19">
        <v>29298.23</v>
      </c>
      <c r="G1940" s="19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9">
        <v>29298.23</v>
      </c>
      <c r="F1941" s="19">
        <v>29298.23</v>
      </c>
      <c r="G1941" s="19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9">
        <v>171231.09</v>
      </c>
      <c r="F1942" s="19">
        <v>186231.09</v>
      </c>
      <c r="G1942" s="19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9">
        <v>171231.09</v>
      </c>
      <c r="F1943" s="19">
        <v>186231.09</v>
      </c>
      <c r="G1943" s="19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9">
        <v>171231.09</v>
      </c>
      <c r="F1944" s="19">
        <v>186231.09</v>
      </c>
      <c r="G1944" s="19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9">
        <v>171231.09</v>
      </c>
      <c r="F1945" s="19">
        <v>186231.09</v>
      </c>
      <c r="G1945" s="19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9">
        <v>171231.09</v>
      </c>
      <c r="F1946" s="19">
        <v>186231.09</v>
      </c>
      <c r="G1946" s="19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9">
        <v>171231.09</v>
      </c>
      <c r="F1947" s="19">
        <v>186231.09</v>
      </c>
      <c r="G1947" s="19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9">
        <v>171231.09</v>
      </c>
      <c r="F1948" s="19">
        <v>186231.09</v>
      </c>
      <c r="G1948" s="19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9">
        <v>171231.09</v>
      </c>
      <c r="F1949" s="19">
        <v>186231.09</v>
      </c>
      <c r="G1949" s="19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9">
        <v>171231.09</v>
      </c>
      <c r="F1950" s="19">
        <v>186231.09</v>
      </c>
      <c r="G1950" s="19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9">
        <v>171231.09</v>
      </c>
      <c r="F1951" s="19">
        <v>186231.09</v>
      </c>
      <c r="G1951" s="19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9">
        <v>28038.52</v>
      </c>
      <c r="F1952" s="19">
        <v>28038.52</v>
      </c>
      <c r="G1952" s="19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9">
        <v>28038.52</v>
      </c>
      <c r="F1953" s="19">
        <v>28038.52</v>
      </c>
      <c r="G1953" s="19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9">
        <v>28038.52</v>
      </c>
      <c r="F1954" s="19">
        <v>28038.52</v>
      </c>
      <c r="G1954" s="19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9">
        <v>28038.52</v>
      </c>
      <c r="F1955" s="19">
        <v>28038.52</v>
      </c>
      <c r="G1955" s="19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9">
        <v>28038.52</v>
      </c>
      <c r="F1956" s="19">
        <v>28038.52</v>
      </c>
      <c r="G1956" s="19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9">
        <v>28038.52</v>
      </c>
      <c r="F1957" s="19">
        <v>28038.52</v>
      </c>
      <c r="G1957" s="19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9">
        <v>28038.52</v>
      </c>
      <c r="F1958" s="19">
        <v>28038.52</v>
      </c>
      <c r="G1958" s="19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9">
        <v>28038.52</v>
      </c>
      <c r="F1959" s="19">
        <v>28038.52</v>
      </c>
      <c r="G1959" s="19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9">
        <v>28038.52</v>
      </c>
      <c r="F1960" s="19">
        <v>28038.52</v>
      </c>
      <c r="G1960" s="19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9">
        <v>28038.52</v>
      </c>
      <c r="F1961" s="19">
        <v>28038.52</v>
      </c>
      <c r="G1961" s="19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9">
        <v>0</v>
      </c>
      <c r="F1962" s="82">
        <v>0</v>
      </c>
      <c r="G1962" s="19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9">
        <v>173474439.21000001</v>
      </c>
      <c r="F1963" s="32">
        <v>135159949.00999999</v>
      </c>
      <c r="G1963" s="19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9">
        <v>1596447.55</v>
      </c>
      <c r="F1964" s="19">
        <v>1823972.44</v>
      </c>
      <c r="G1964" s="19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9">
        <v>1596447.55</v>
      </c>
      <c r="F1965" s="19">
        <v>1823972.44</v>
      </c>
      <c r="G1965" s="19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9">
        <v>1596447.55</v>
      </c>
      <c r="F1966" s="19">
        <v>1823972.44</v>
      </c>
      <c r="G1966" s="19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9">
        <v>31447.41</v>
      </c>
      <c r="F1967" s="19">
        <v>34099.67</v>
      </c>
      <c r="G1967" s="19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9">
        <v>6137.79</v>
      </c>
      <c r="F1968" s="19">
        <v>7112.47</v>
      </c>
      <c r="G1968" s="19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9">
        <v>6137.79</v>
      </c>
      <c r="F1969" s="19">
        <v>7112.47</v>
      </c>
      <c r="G1969" s="19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9">
        <v>6137.79</v>
      </c>
      <c r="F1970" s="19">
        <v>7112.47</v>
      </c>
      <c r="G1970" s="19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9">
        <v>6137.79</v>
      </c>
      <c r="F1971" s="19">
        <v>7112.47</v>
      </c>
      <c r="G1971" s="19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9">
        <v>6137.79</v>
      </c>
      <c r="F1972" s="19">
        <v>7112.47</v>
      </c>
      <c r="G1972" s="19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9">
        <v>25309.62</v>
      </c>
      <c r="F1973" s="19">
        <v>26987.200000000001</v>
      </c>
      <c r="G1973" s="19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9">
        <v>25309.62</v>
      </c>
      <c r="F1974" s="19">
        <v>26987.200000000001</v>
      </c>
      <c r="G1974" s="19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9">
        <v>25309.62</v>
      </c>
      <c r="F1975" s="19">
        <v>26987.200000000001</v>
      </c>
      <c r="G1975" s="19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9">
        <v>25309.62</v>
      </c>
      <c r="F1976" s="19">
        <v>26987.200000000001</v>
      </c>
      <c r="G1976" s="19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9">
        <v>25309.62</v>
      </c>
      <c r="F1977" s="19">
        <v>26987.200000000001</v>
      </c>
      <c r="G1977" s="19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9">
        <v>1565000.14</v>
      </c>
      <c r="F1978" s="19">
        <v>1789872.77</v>
      </c>
      <c r="G1978" s="19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9">
        <v>1565000.14</v>
      </c>
      <c r="F1979" s="19">
        <v>1789872.77</v>
      </c>
      <c r="G1979" s="19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9">
        <v>751717.83</v>
      </c>
      <c r="F1980" s="19">
        <v>891351</v>
      </c>
      <c r="G1980" s="19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9">
        <v>57590.8</v>
      </c>
      <c r="F1981" s="19">
        <v>65474.37</v>
      </c>
      <c r="G1981" s="19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9">
        <v>52521.53</v>
      </c>
      <c r="F1982" s="19">
        <v>59911.28</v>
      </c>
      <c r="G1982" s="19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9">
        <v>244.89</v>
      </c>
      <c r="F1983" s="19">
        <v>316.26</v>
      </c>
      <c r="G1983" s="19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9">
        <v>1013.12</v>
      </c>
      <c r="F1984" s="19">
        <v>1022.91</v>
      </c>
      <c r="G1984" s="19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9">
        <v>48527.66</v>
      </c>
      <c r="F1985" s="19">
        <v>55660.52</v>
      </c>
      <c r="G1985" s="19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9">
        <v>585.98</v>
      </c>
      <c r="F1986" s="19">
        <v>608.02</v>
      </c>
      <c r="G1986" s="19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9">
        <v>2149.88</v>
      </c>
      <c r="F1987" s="19">
        <v>2303.5700000000002</v>
      </c>
      <c r="G1987" s="19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9">
        <v>0</v>
      </c>
      <c r="F1988" s="19">
        <v>0</v>
      </c>
      <c r="G1988" s="19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9">
        <v>0</v>
      </c>
      <c r="F1989" s="19">
        <v>0</v>
      </c>
      <c r="G1989" s="19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9">
        <v>0</v>
      </c>
      <c r="F1990" s="19">
        <v>0</v>
      </c>
      <c r="G1990" s="19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9">
        <v>0</v>
      </c>
      <c r="F1991" s="19">
        <v>0</v>
      </c>
      <c r="G1991" s="19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9">
        <v>5069.2700000000004</v>
      </c>
      <c r="F1992" s="19">
        <v>5563.09</v>
      </c>
      <c r="G1992" s="19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9">
        <v>5069.2700000000004</v>
      </c>
      <c r="F1993" s="19">
        <v>5563.09</v>
      </c>
      <c r="G1993" s="19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9">
        <v>694127.03</v>
      </c>
      <c r="F1994" s="19">
        <v>825876.63</v>
      </c>
      <c r="G1994" s="19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9">
        <v>606608.94999999995</v>
      </c>
      <c r="F1995" s="19">
        <v>720497.43</v>
      </c>
      <c r="G1995" s="19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9">
        <v>301480.48</v>
      </c>
      <c r="F1996" s="19">
        <v>361827.33</v>
      </c>
      <c r="G1996" s="19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9">
        <v>30259.4</v>
      </c>
      <c r="F1997" s="19">
        <v>36567.74</v>
      </c>
      <c r="G1997" s="19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9">
        <v>274869.07</v>
      </c>
      <c r="F1998" s="19">
        <v>322102.36</v>
      </c>
      <c r="G1998" s="19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9">
        <v>7712.84</v>
      </c>
      <c r="F1999" s="19">
        <v>9847.75</v>
      </c>
      <c r="G1999" s="19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9">
        <v>0</v>
      </c>
      <c r="F2000" s="19">
        <v>0</v>
      </c>
      <c r="G2000" s="19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9">
        <v>7712.84</v>
      </c>
      <c r="F2001" s="19">
        <v>9847.75</v>
      </c>
      <c r="G2001" s="19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9">
        <v>79805.240000000005</v>
      </c>
      <c r="F2002" s="19">
        <v>95531.45</v>
      </c>
      <c r="G2002" s="19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9">
        <v>79805.240000000005</v>
      </c>
      <c r="F2003" s="19">
        <v>95531.45</v>
      </c>
      <c r="G2003" s="19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9">
        <v>813282.31</v>
      </c>
      <c r="F2004" s="19">
        <v>898521.77</v>
      </c>
      <c r="G2004" s="19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9">
        <v>109711.63</v>
      </c>
      <c r="F2005" s="19">
        <v>123163.05</v>
      </c>
      <c r="G2005" s="19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9">
        <v>89506.880000000005</v>
      </c>
      <c r="F2006" s="19">
        <v>101091.46</v>
      </c>
      <c r="G2006" s="19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9">
        <v>759.03</v>
      </c>
      <c r="F2007" s="19">
        <v>809.61</v>
      </c>
      <c r="G2007" s="19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9">
        <v>1729.75</v>
      </c>
      <c r="F2008" s="19">
        <v>1535.84</v>
      </c>
      <c r="G2008" s="19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9">
        <v>82275.789999999994</v>
      </c>
      <c r="F2009" s="19">
        <v>93355.8</v>
      </c>
      <c r="G2009" s="19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9">
        <v>1121.1600000000001</v>
      </c>
      <c r="F2010" s="19">
        <v>1141.17</v>
      </c>
      <c r="G2010" s="19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9">
        <v>3621.15</v>
      </c>
      <c r="F2011" s="19">
        <v>4249.04</v>
      </c>
      <c r="G2011" s="19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9">
        <v>8181.23</v>
      </c>
      <c r="F2012" s="19">
        <v>9074.57</v>
      </c>
      <c r="G2012" s="19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9">
        <v>0</v>
      </c>
      <c r="F2013" s="19">
        <v>0</v>
      </c>
      <c r="G2013" s="19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9">
        <v>8181.23</v>
      </c>
      <c r="F2014" s="19">
        <v>9074.57</v>
      </c>
      <c r="G2014" s="19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9">
        <v>0</v>
      </c>
      <c r="F2015" s="19">
        <v>0</v>
      </c>
      <c r="G2015" s="19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9">
        <v>12023.52</v>
      </c>
      <c r="F2016" s="19">
        <v>12997.02</v>
      </c>
      <c r="G2016" s="19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9">
        <v>12023.52</v>
      </c>
      <c r="F2017" s="19">
        <v>12997.02</v>
      </c>
      <c r="G2017" s="19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9">
        <v>703570.68</v>
      </c>
      <c r="F2018" s="19">
        <v>775358.72</v>
      </c>
      <c r="G2018" s="19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9">
        <v>632894.46</v>
      </c>
      <c r="F2019" s="19">
        <v>696634.79</v>
      </c>
      <c r="G2019" s="19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9">
        <v>347548.96</v>
      </c>
      <c r="F2020" s="19">
        <v>387533.37</v>
      </c>
      <c r="G2020" s="19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9">
        <v>29748.5</v>
      </c>
      <c r="F2021" s="19">
        <v>31451.75</v>
      </c>
      <c r="G2021" s="19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9">
        <v>255597</v>
      </c>
      <c r="F2022" s="19">
        <v>277649.67</v>
      </c>
      <c r="G2022" s="19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9">
        <v>0</v>
      </c>
      <c r="F2023" s="19">
        <v>0</v>
      </c>
      <c r="G2023" s="19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9">
        <v>0</v>
      </c>
      <c r="F2024" s="19">
        <v>0</v>
      </c>
      <c r="G2024" s="19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9">
        <v>70676.22</v>
      </c>
      <c r="F2025" s="19">
        <v>78723.929999999993</v>
      </c>
      <c r="G2025" s="19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9">
        <v>70676.22</v>
      </c>
      <c r="F2026" s="19">
        <v>78723.929999999993</v>
      </c>
      <c r="G2026" s="19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9">
        <v>171877991.66</v>
      </c>
      <c r="F2027" s="19">
        <v>133335976.56999999</v>
      </c>
      <c r="G2027" s="19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9">
        <v>171877991.66</v>
      </c>
      <c r="F2028" s="19">
        <v>133335976.56999999</v>
      </c>
      <c r="G2028" s="19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9">
        <v>171877991.66</v>
      </c>
      <c r="F2029" s="19">
        <v>133335976.56999999</v>
      </c>
      <c r="G2029" s="19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9">
        <v>171877991.66</v>
      </c>
      <c r="F2030" s="19">
        <v>133335976.56999999</v>
      </c>
      <c r="G2030" s="19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9">
        <v>171877991.66</v>
      </c>
      <c r="F2031" s="19">
        <v>133335976.56999999</v>
      </c>
      <c r="G2031" s="19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9">
        <v>77268293.010000005</v>
      </c>
      <c r="F2032" s="19">
        <v>23373160.73</v>
      </c>
      <c r="G2032" s="19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9">
        <v>1328833.55</v>
      </c>
      <c r="F2033" s="19">
        <v>1205228.6399999999</v>
      </c>
      <c r="G2033" s="19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9">
        <v>1328833.55</v>
      </c>
      <c r="F2034" s="19">
        <v>1205228.6399999999</v>
      </c>
      <c r="G2034" s="19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9">
        <v>1328833.55</v>
      </c>
      <c r="F2035" s="19">
        <v>1205228.6399999999</v>
      </c>
      <c r="G2035" s="19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9">
        <v>10181939.859999999</v>
      </c>
      <c r="F2036" s="19">
        <v>1416475.69</v>
      </c>
      <c r="G2036" s="19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9">
        <v>10004311.689999999</v>
      </c>
      <c r="F2037" s="19">
        <v>1343270.41</v>
      </c>
      <c r="G2037" s="19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9">
        <v>222706.26</v>
      </c>
      <c r="F2038" s="19">
        <v>44158.52</v>
      </c>
      <c r="G2038" s="19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9">
        <v>16756.39</v>
      </c>
      <c r="F2039" s="19">
        <v>6633.56</v>
      </c>
      <c r="G2039" s="19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9">
        <v>9700974.1400000006</v>
      </c>
      <c r="F2040" s="19">
        <v>1235341.8999999999</v>
      </c>
      <c r="G2040" s="19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9">
        <v>4571.41</v>
      </c>
      <c r="F2041" s="19">
        <v>2386.39</v>
      </c>
      <c r="G2041" s="19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9">
        <v>59303.49</v>
      </c>
      <c r="F2042" s="19">
        <v>54750.04</v>
      </c>
      <c r="G2042" s="19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9">
        <v>2130.83</v>
      </c>
      <c r="F2043" s="19">
        <v>584.5</v>
      </c>
      <c r="G2043" s="19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9">
        <v>4286.01</v>
      </c>
      <c r="F2044" s="19">
        <v>0</v>
      </c>
      <c r="G2044" s="19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9">
        <v>-1213.8800000000001</v>
      </c>
      <c r="F2045" s="19">
        <v>584.5</v>
      </c>
      <c r="G2045" s="19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9">
        <v>-941.3</v>
      </c>
      <c r="F2046" s="19">
        <v>0</v>
      </c>
      <c r="G2046" s="19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9">
        <v>175497.34</v>
      </c>
      <c r="F2047" s="19">
        <v>72620.78</v>
      </c>
      <c r="G2047" s="19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9">
        <v>175497.34</v>
      </c>
      <c r="F2048" s="19">
        <v>72620.78</v>
      </c>
      <c r="G2048" s="19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9">
        <v>65757519.600000001</v>
      </c>
      <c r="F2049" s="19">
        <v>20751456.399999999</v>
      </c>
      <c r="G2049" s="19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9">
        <v>57513429.719999999</v>
      </c>
      <c r="F2050" s="19">
        <v>19341042.170000002</v>
      </c>
      <c r="G2050" s="19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9">
        <v>50632350.649999999</v>
      </c>
      <c r="F2051" s="19">
        <v>15456683.029999999</v>
      </c>
      <c r="G2051" s="19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9">
        <v>455260.58</v>
      </c>
      <c r="F2052" s="19">
        <v>156108.25</v>
      </c>
      <c r="G2052" s="19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9">
        <v>-1998.28</v>
      </c>
      <c r="F2053" s="19">
        <v>0</v>
      </c>
      <c r="G2053" s="19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9">
        <v>6427816.7699999996</v>
      </c>
      <c r="F2054" s="19">
        <v>3728250.89</v>
      </c>
      <c r="G2054" s="19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9">
        <v>401144.93</v>
      </c>
      <c r="F2055" s="19">
        <v>275421.21999999997</v>
      </c>
      <c r="G2055" s="19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9">
        <v>90841.26</v>
      </c>
      <c r="F2056" s="19">
        <v>0</v>
      </c>
      <c r="G2056" s="19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9">
        <v>310303.67</v>
      </c>
      <c r="F2057" s="19">
        <v>275421.21999999997</v>
      </c>
      <c r="G2057" s="19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9">
        <v>7842944.9500000002</v>
      </c>
      <c r="F2058" s="19">
        <v>1134993.01</v>
      </c>
      <c r="G2058" s="19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9">
        <v>7842944.9500000002</v>
      </c>
      <c r="F2059" s="19">
        <v>1134993.01</v>
      </c>
      <c r="G2059" s="19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9">
        <v>-11773968.869999999</v>
      </c>
      <c r="F2060" s="19">
        <v>2614289.06</v>
      </c>
      <c r="G2060" s="19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9">
        <v>-414535.62</v>
      </c>
      <c r="F2061" s="19">
        <v>66555.33</v>
      </c>
      <c r="G2061" s="19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9">
        <v>-414535.62</v>
      </c>
      <c r="F2062" s="19">
        <v>66555.33</v>
      </c>
      <c r="G2062" s="19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9">
        <v>-414535.62</v>
      </c>
      <c r="F2063" s="19">
        <v>66555.33</v>
      </c>
      <c r="G2063" s="19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9">
        <v>-2464015.19</v>
      </c>
      <c r="F2064" s="19">
        <v>524122.69</v>
      </c>
      <c r="G2064" s="19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9">
        <v>-2063800.27</v>
      </c>
      <c r="F2065" s="19">
        <v>361227.3</v>
      </c>
      <c r="G2065" s="19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9">
        <v>-181743.66</v>
      </c>
      <c r="F2066" s="19">
        <v>1585.38</v>
      </c>
      <c r="G2066" s="19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9">
        <v>-19271.82</v>
      </c>
      <c r="F2067" s="19">
        <v>3755.14</v>
      </c>
      <c r="G2067" s="19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9">
        <v>-1719132.92</v>
      </c>
      <c r="F2068" s="19">
        <v>326489.59000000003</v>
      </c>
      <c r="G2068" s="19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9">
        <v>-81356.509999999995</v>
      </c>
      <c r="F2069" s="19">
        <v>11840.74</v>
      </c>
      <c r="G2069" s="19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9">
        <v>-62295.360000000001</v>
      </c>
      <c r="F2070" s="19">
        <v>17556.45</v>
      </c>
      <c r="G2070" s="19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9">
        <v>-5844.69</v>
      </c>
      <c r="F2071" s="19">
        <v>0</v>
      </c>
      <c r="G2071" s="19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9">
        <v>-1456.11</v>
      </c>
      <c r="F2072" s="19">
        <v>0</v>
      </c>
      <c r="G2072" s="19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9">
        <v>-32.61</v>
      </c>
      <c r="F2073" s="19">
        <v>0</v>
      </c>
      <c r="G2073" s="19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9">
        <v>-4355.97</v>
      </c>
      <c r="F2074" s="19">
        <v>0</v>
      </c>
      <c r="G2074" s="19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9">
        <v>-394370.23</v>
      </c>
      <c r="F2075" s="19">
        <v>162895.39000000001</v>
      </c>
      <c r="G2075" s="19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9">
        <v>-394370.23</v>
      </c>
      <c r="F2076" s="19">
        <v>162895.39000000001</v>
      </c>
      <c r="G2076" s="19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9">
        <v>-9339179.1899999995</v>
      </c>
      <c r="F2077" s="19">
        <v>1509201.94</v>
      </c>
      <c r="G2077" s="19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9">
        <v>-8499395.0099999998</v>
      </c>
      <c r="F2078" s="19">
        <v>1241850.54</v>
      </c>
      <c r="G2078" s="19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9">
        <v>-6851738.8200000003</v>
      </c>
      <c r="F2079" s="19">
        <v>572195</v>
      </c>
      <c r="G2079" s="19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9">
        <v>-216182.65</v>
      </c>
      <c r="F2080" s="19">
        <v>35575.879999999997</v>
      </c>
      <c r="G2080" s="19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9">
        <v>-29162.99</v>
      </c>
      <c r="F2081" s="19">
        <v>0</v>
      </c>
      <c r="G2081" s="19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9">
        <v>-1402310.55</v>
      </c>
      <c r="F2082" s="19">
        <v>634079.66</v>
      </c>
      <c r="G2082" s="19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9">
        <v>-49460.4</v>
      </c>
      <c r="F2083" s="19">
        <v>6108.89</v>
      </c>
      <c r="G2083" s="19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9">
        <v>-21994</v>
      </c>
      <c r="F2084" s="19">
        <v>0</v>
      </c>
      <c r="G2084" s="19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9">
        <v>-27466.400000000001</v>
      </c>
      <c r="F2085" s="19">
        <v>6108.89</v>
      </c>
      <c r="G2085" s="19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9">
        <v>-790323.78</v>
      </c>
      <c r="F2086" s="19">
        <v>261242.51</v>
      </c>
      <c r="G2086" s="19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9">
        <v>-790323.78</v>
      </c>
      <c r="F2087" s="19">
        <v>261242.51</v>
      </c>
      <c r="G2087" s="19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9">
        <v>91458.02</v>
      </c>
      <c r="F2088" s="19">
        <v>101489.58</v>
      </c>
      <c r="G2088" s="19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9">
        <v>65688.69</v>
      </c>
      <c r="F2089" s="19">
        <v>71199.78</v>
      </c>
      <c r="G2089" s="19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9">
        <v>671.32</v>
      </c>
      <c r="F2090" s="19">
        <v>560</v>
      </c>
      <c r="G2090" s="19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9">
        <v>52321</v>
      </c>
      <c r="F2091" s="19">
        <v>56649.29</v>
      </c>
      <c r="G2091" s="19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9">
        <v>9594.89</v>
      </c>
      <c r="F2092" s="19">
        <v>10033.209999999999</v>
      </c>
      <c r="G2092" s="19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9">
        <v>2363.04</v>
      </c>
      <c r="F2093" s="19">
        <v>2928.84</v>
      </c>
      <c r="G2093" s="19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9">
        <v>738.44</v>
      </c>
      <c r="F2094" s="19">
        <v>1028.44</v>
      </c>
      <c r="G2094" s="19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9">
        <v>25769.33</v>
      </c>
      <c r="F2095" s="19">
        <v>30289.8</v>
      </c>
      <c r="G2095" s="19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9">
        <v>25769.33</v>
      </c>
      <c r="F2096" s="19">
        <v>30289.8</v>
      </c>
      <c r="G2096" s="19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9">
        <v>352303.11</v>
      </c>
      <c r="F2097" s="19">
        <v>412919.52</v>
      </c>
      <c r="G2097" s="19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9">
        <v>275972.40999999997</v>
      </c>
      <c r="F2098" s="19">
        <v>318923.25</v>
      </c>
      <c r="G2098" s="19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9">
        <v>182038.62</v>
      </c>
      <c r="F2099" s="19">
        <v>205805.72</v>
      </c>
      <c r="G2099" s="19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9">
        <v>3662.38</v>
      </c>
      <c r="F2100" s="19">
        <v>6280.29</v>
      </c>
      <c r="G2100" s="19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9">
        <v>90271.41</v>
      </c>
      <c r="F2101" s="19">
        <v>106837.24</v>
      </c>
      <c r="G2101" s="19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9">
        <v>218.45</v>
      </c>
      <c r="F2102" s="19">
        <v>431.45</v>
      </c>
      <c r="G2102" s="19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9">
        <v>218.45</v>
      </c>
      <c r="F2103" s="19">
        <v>431.45</v>
      </c>
      <c r="G2103" s="19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9">
        <v>76112.25</v>
      </c>
      <c r="F2104" s="19">
        <v>93564.82</v>
      </c>
      <c r="G2104" s="19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9">
        <v>76112.25</v>
      </c>
      <c r="F2105" s="19">
        <v>93564.82</v>
      </c>
      <c r="G2105" s="19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9">
        <v>41498901.469999999</v>
      </c>
      <c r="F2106" s="19">
        <v>42038732.920000002</v>
      </c>
      <c r="G2106" s="19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9">
        <v>1408921.62</v>
      </c>
      <c r="F2107" s="19">
        <v>1441020.26</v>
      </c>
      <c r="G2107" s="19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9">
        <v>1408921.62</v>
      </c>
      <c r="F2108" s="19">
        <v>1441020.26</v>
      </c>
      <c r="G2108" s="19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9">
        <v>1408921.62</v>
      </c>
      <c r="F2109" s="19">
        <v>1441020.26</v>
      </c>
      <c r="G2109" s="19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9">
        <v>5299760.2</v>
      </c>
      <c r="F2110" s="19">
        <v>5384329.2400000002</v>
      </c>
      <c r="G2110" s="19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9">
        <v>4920891.96</v>
      </c>
      <c r="F2111" s="19">
        <v>5001068.63</v>
      </c>
      <c r="G2111" s="19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9">
        <v>550364.97</v>
      </c>
      <c r="F2112" s="19">
        <v>553231.32999999996</v>
      </c>
      <c r="G2112" s="19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9">
        <v>11777.38</v>
      </c>
      <c r="F2113" s="19">
        <v>11892.3</v>
      </c>
      <c r="G2113" s="19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9">
        <v>4030509.08</v>
      </c>
      <c r="F2114" s="19">
        <v>4102595.83</v>
      </c>
      <c r="G2114" s="19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9">
        <v>143195.81</v>
      </c>
      <c r="F2115" s="19">
        <v>143511.12</v>
      </c>
      <c r="G2115" s="19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9">
        <v>185044.72</v>
      </c>
      <c r="F2116" s="19">
        <v>189838.05</v>
      </c>
      <c r="G2116" s="19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9">
        <v>9312.99</v>
      </c>
      <c r="F2117" s="19">
        <v>9365.4</v>
      </c>
      <c r="G2117" s="19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9">
        <v>1250</v>
      </c>
      <c r="F2118" s="19">
        <v>1250</v>
      </c>
      <c r="G2118" s="19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9">
        <v>529.01</v>
      </c>
      <c r="F2119" s="19">
        <v>581.41999999999996</v>
      </c>
      <c r="G2119" s="19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9">
        <v>7533.98</v>
      </c>
      <c r="F2120" s="19">
        <v>7533.98</v>
      </c>
      <c r="G2120" s="19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9">
        <v>369021.98</v>
      </c>
      <c r="F2121" s="19">
        <v>373309.53</v>
      </c>
      <c r="G2121" s="19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9">
        <v>337074.02</v>
      </c>
      <c r="F2122" s="19">
        <v>340860.06</v>
      </c>
      <c r="G2122" s="19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9">
        <v>31947.96</v>
      </c>
      <c r="F2123" s="19">
        <v>32449.47</v>
      </c>
      <c r="G2123" s="19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9">
        <v>533.27</v>
      </c>
      <c r="F2124" s="19">
        <v>585.67999999999995</v>
      </c>
      <c r="G2124" s="19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9">
        <v>533.27</v>
      </c>
      <c r="F2125" s="19">
        <v>585.67999999999995</v>
      </c>
      <c r="G2125" s="19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9">
        <v>34790219.649999999</v>
      </c>
      <c r="F2126" s="19">
        <v>35213383.420000002</v>
      </c>
      <c r="G2126" s="19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9">
        <v>32401728.52</v>
      </c>
      <c r="F2127" s="19">
        <v>32798030.899999999</v>
      </c>
      <c r="G2127" s="19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9">
        <v>28562332.75</v>
      </c>
      <c r="F2128" s="19">
        <v>28864850.77</v>
      </c>
      <c r="G2128" s="19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9">
        <v>106116.92</v>
      </c>
      <c r="F2129" s="19">
        <v>106206.63</v>
      </c>
      <c r="G2129" s="19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9">
        <v>3733278.85</v>
      </c>
      <c r="F2130" s="19">
        <v>3826973.5</v>
      </c>
      <c r="G2130" s="19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9">
        <v>-30900.14</v>
      </c>
      <c r="F2131" s="19">
        <v>-25958.69</v>
      </c>
      <c r="G2131" s="19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9">
        <v>-23609.599999999999</v>
      </c>
      <c r="F2132" s="19">
        <v>-23609.599999999999</v>
      </c>
      <c r="G2132" s="19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9">
        <v>-7290.54</v>
      </c>
      <c r="F2133" s="19">
        <v>-2349.09</v>
      </c>
      <c r="G2133" s="19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9">
        <v>2276731.42</v>
      </c>
      <c r="F2134" s="19">
        <v>2293600.83</v>
      </c>
      <c r="G2134" s="19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9">
        <v>2108329.42</v>
      </c>
      <c r="F2135" s="19">
        <v>2123306.46</v>
      </c>
      <c r="G2135" s="19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9">
        <v>168402</v>
      </c>
      <c r="F2136" s="19">
        <v>170294.37</v>
      </c>
      <c r="G2136" s="19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9">
        <v>142659.85</v>
      </c>
      <c r="F2137" s="19">
        <v>147710.38</v>
      </c>
      <c r="G2137" s="19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9">
        <v>142659.85</v>
      </c>
      <c r="F2138" s="19">
        <v>147710.38</v>
      </c>
      <c r="G2138" s="19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9">
        <v>62236743.240000002</v>
      </c>
      <c r="F2139" s="19">
        <v>62660633.68</v>
      </c>
      <c r="G2139" s="19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9">
        <v>4310020.58</v>
      </c>
      <c r="F2140" s="19">
        <v>4348952.0999999996</v>
      </c>
      <c r="G2140" s="19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9">
        <v>4310020.58</v>
      </c>
      <c r="F2141" s="19">
        <v>4348952.0999999996</v>
      </c>
      <c r="G2141" s="19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9">
        <v>2523658.92</v>
      </c>
      <c r="F2142" s="19">
        <v>2540812.39</v>
      </c>
      <c r="G2142" s="19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9">
        <v>136648.14000000001</v>
      </c>
      <c r="F2143" s="19">
        <v>114662.02</v>
      </c>
      <c r="G2143" s="19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9">
        <v>41259.26</v>
      </c>
      <c r="F2144" s="19">
        <v>70733.5</v>
      </c>
      <c r="G2144" s="19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9">
        <v>39980.379999999997</v>
      </c>
      <c r="F2145" s="19">
        <v>43829.88</v>
      </c>
      <c r="G2145" s="19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9">
        <v>26413.919999999998</v>
      </c>
      <c r="F2146" s="19">
        <v>15904.92</v>
      </c>
      <c r="G2146" s="19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9">
        <v>25177.91</v>
      </c>
      <c r="F2147" s="19">
        <v>23095.3</v>
      </c>
      <c r="G2147" s="19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9">
        <v>29920.65</v>
      </c>
      <c r="F2148" s="19">
        <v>25027.3</v>
      </c>
      <c r="G2148" s="19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9">
        <v>1486961.4</v>
      </c>
      <c r="F2149" s="19">
        <v>1514886.79</v>
      </c>
      <c r="G2149" s="19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9">
        <v>6663826.5499999998</v>
      </c>
      <c r="F2150" s="19">
        <v>6775962.8499999996</v>
      </c>
      <c r="G2150" s="19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9">
        <v>29947.97</v>
      </c>
      <c r="F2151" s="19">
        <v>33858.639999999999</v>
      </c>
      <c r="G2151" s="19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9">
        <v>35058.53</v>
      </c>
      <c r="F2152" s="19">
        <v>38599.61</v>
      </c>
      <c r="G2152" s="19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9">
        <v>-13161.28</v>
      </c>
      <c r="F2153" s="19">
        <v>-12757.78</v>
      </c>
      <c r="G2153" s="19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9">
        <v>-3227.94</v>
      </c>
      <c r="F2154" s="19">
        <v>-4010.67</v>
      </c>
      <c r="G2154" s="19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9">
        <v>-3740.25</v>
      </c>
      <c r="F2155" s="19">
        <v>-2224.7199999999998</v>
      </c>
      <c r="G2155" s="19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9">
        <v>1908.57</v>
      </c>
      <c r="F2156" s="19">
        <v>-52.65</v>
      </c>
      <c r="G2156" s="19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9">
        <v>66.19</v>
      </c>
      <c r="F2157" s="19">
        <v>522.87</v>
      </c>
      <c r="G2157" s="19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9">
        <v>-797.03</v>
      </c>
      <c r="F2158" s="19">
        <v>-324.04000000000002</v>
      </c>
      <c r="G2158" s="19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9">
        <v>13841.18</v>
      </c>
      <c r="F2159" s="19">
        <v>14106.02</v>
      </c>
      <c r="G2159" s="19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9">
        <v>2556.14</v>
      </c>
      <c r="F2160" s="19">
        <v>2556.14</v>
      </c>
      <c r="G2160" s="19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9">
        <v>2556.14</v>
      </c>
      <c r="F2161" s="19">
        <v>2556.14</v>
      </c>
      <c r="G2161" s="19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9">
        <v>643216.06000000006</v>
      </c>
      <c r="F2162" s="19">
        <v>655214.05000000005</v>
      </c>
      <c r="G2162" s="19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9">
        <v>192084.7</v>
      </c>
      <c r="F2163" s="19">
        <v>195270.76</v>
      </c>
      <c r="G2163" s="19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9">
        <v>49468.25</v>
      </c>
      <c r="F2164" s="19">
        <v>53608.959999999999</v>
      </c>
      <c r="G2164" s="19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9">
        <v>24835.119999999999</v>
      </c>
      <c r="F2165" s="19">
        <v>22907.21</v>
      </c>
      <c r="G2165" s="19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9">
        <v>14412.42</v>
      </c>
      <c r="F2166" s="19">
        <v>15288.48</v>
      </c>
      <c r="G2166" s="19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9">
        <v>8774.07</v>
      </c>
      <c r="F2167" s="19">
        <v>7974.27</v>
      </c>
      <c r="G2167" s="19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9">
        <v>7114.01</v>
      </c>
      <c r="F2168" s="19">
        <v>7711.8</v>
      </c>
      <c r="G2168" s="19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9">
        <v>5833.97</v>
      </c>
      <c r="F2169" s="19">
        <v>6468.62</v>
      </c>
      <c r="G2169" s="19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9">
        <v>340693.52</v>
      </c>
      <c r="F2170" s="19">
        <v>345983.95</v>
      </c>
      <c r="G2170" s="19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9">
        <v>43221.8</v>
      </c>
      <c r="F2171" s="19">
        <v>38682.19</v>
      </c>
      <c r="G2171" s="19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9">
        <v>16314.4</v>
      </c>
      <c r="F2172" s="19">
        <v>14191.05</v>
      </c>
      <c r="G2172" s="19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9">
        <v>4677.43</v>
      </c>
      <c r="F2173" s="19">
        <v>358.86</v>
      </c>
      <c r="G2173" s="19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9">
        <v>358.8</v>
      </c>
      <c r="F2174" s="19">
        <v>2559.46</v>
      </c>
      <c r="G2174" s="19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9">
        <v>1161.4000000000001</v>
      </c>
      <c r="F2175" s="19">
        <v>639.17999999999995</v>
      </c>
      <c r="G2175" s="19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9">
        <v>291.54000000000002</v>
      </c>
      <c r="F2176" s="19">
        <v>243.41</v>
      </c>
      <c r="G2176" s="19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9">
        <v>20418.23</v>
      </c>
      <c r="F2177" s="19">
        <v>20690.23</v>
      </c>
      <c r="G2177" s="19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9">
        <v>5577126.3300000001</v>
      </c>
      <c r="F2178" s="19">
        <v>5658179</v>
      </c>
      <c r="G2178" s="19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9">
        <v>2493621.25</v>
      </c>
      <c r="F2179" s="19">
        <v>2543489.2000000002</v>
      </c>
      <c r="G2179" s="19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9">
        <v>367964.55</v>
      </c>
      <c r="F2180" s="19">
        <v>355388.53</v>
      </c>
      <c r="G2180" s="19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9">
        <v>200053.01</v>
      </c>
      <c r="F2181" s="19">
        <v>183897.21</v>
      </c>
      <c r="G2181" s="19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9">
        <v>129074</v>
      </c>
      <c r="F2182" s="19">
        <v>132088.98000000001</v>
      </c>
      <c r="G2182" s="19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9">
        <v>66144.56</v>
      </c>
      <c r="F2183" s="19">
        <v>70150.929999999993</v>
      </c>
      <c r="G2183" s="19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9">
        <v>48977.52</v>
      </c>
      <c r="F2184" s="19">
        <v>59573.68</v>
      </c>
      <c r="G2184" s="19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9">
        <v>42866.17</v>
      </c>
      <c r="F2185" s="19">
        <v>45746.9</v>
      </c>
      <c r="G2185" s="19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9">
        <v>2228425.27</v>
      </c>
      <c r="F2186" s="19">
        <v>2267843.5699999998</v>
      </c>
      <c r="G2186" s="19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9">
        <v>1012.58</v>
      </c>
      <c r="F2187" s="19">
        <v>1562.15</v>
      </c>
      <c r="G2187" s="19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9">
        <v>1012.58</v>
      </c>
      <c r="F2188" s="19">
        <v>1562.15</v>
      </c>
      <c r="G2188" s="19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9">
        <v>131677.79</v>
      </c>
      <c r="F2189" s="19">
        <v>131786.51</v>
      </c>
      <c r="G2189" s="19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9">
        <v>3979.67</v>
      </c>
      <c r="F2190" s="19">
        <v>3968.12</v>
      </c>
      <c r="G2190" s="19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9">
        <v>1136.0999999999999</v>
      </c>
      <c r="F2191" s="19">
        <v>1155.17</v>
      </c>
      <c r="G2191" s="19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9">
        <v>639.79999999999995</v>
      </c>
      <c r="F2192" s="19">
        <v>549.39</v>
      </c>
      <c r="G2192" s="19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9">
        <v>405.1</v>
      </c>
      <c r="F2193" s="19">
        <v>523.48</v>
      </c>
      <c r="G2193" s="19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9">
        <v>330.96</v>
      </c>
      <c r="F2194" s="19">
        <v>151.33000000000001</v>
      </c>
      <c r="G2194" s="19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9">
        <v>366.62</v>
      </c>
      <c r="F2195" s="19">
        <v>280.35000000000002</v>
      </c>
      <c r="G2195" s="19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9">
        <v>227.65</v>
      </c>
      <c r="F2196" s="19">
        <v>363.05</v>
      </c>
      <c r="G2196" s="19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9">
        <v>124591.89</v>
      </c>
      <c r="F2197" s="19">
        <v>124795.62</v>
      </c>
      <c r="G2197" s="19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9">
        <v>235067.88</v>
      </c>
      <c r="F2198" s="19">
        <v>254124.17</v>
      </c>
      <c r="G2198" s="19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9">
        <v>111180.73</v>
      </c>
      <c r="F2199" s="19">
        <v>127560.8</v>
      </c>
      <c r="G2199" s="19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9">
        <v>6978.7</v>
      </c>
      <c r="F2200" s="19">
        <v>8639.7099999999991</v>
      </c>
      <c r="G2200" s="19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9">
        <v>4142.26</v>
      </c>
      <c r="F2201" s="19">
        <v>4511.72</v>
      </c>
      <c r="G2201" s="19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9">
        <v>5809.27</v>
      </c>
      <c r="F2202" s="19">
        <v>2926.74</v>
      </c>
      <c r="G2202" s="19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9">
        <v>1856.16</v>
      </c>
      <c r="F2203" s="19">
        <v>4003.09</v>
      </c>
      <c r="G2203" s="19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9">
        <v>1024.6199999999999</v>
      </c>
      <c r="F2204" s="19">
        <v>1457.34</v>
      </c>
      <c r="G2204" s="19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9">
        <v>623.16</v>
      </c>
      <c r="F2205" s="19">
        <v>1024.6199999999999</v>
      </c>
      <c r="G2205" s="19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9">
        <v>103452.98</v>
      </c>
      <c r="F2206" s="19">
        <v>104000.15</v>
      </c>
      <c r="G2206" s="19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9">
        <v>51262896.109999999</v>
      </c>
      <c r="F2207" s="19">
        <v>51535718.729999997</v>
      </c>
      <c r="G2207" s="19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9">
        <v>35582953.380000003</v>
      </c>
      <c r="F2208" s="19">
        <v>35732547.659999996</v>
      </c>
      <c r="G2208" s="19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9">
        <v>15928423.09</v>
      </c>
      <c r="F2209" s="19">
        <v>15748060.41</v>
      </c>
      <c r="G2209" s="19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9">
        <v>1819901.84</v>
      </c>
      <c r="F2210" s="19">
        <v>1871899.39</v>
      </c>
      <c r="G2210" s="19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9">
        <v>931853.92</v>
      </c>
      <c r="F2211" s="19">
        <v>996865.26</v>
      </c>
      <c r="G2211" s="19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9">
        <v>577930.39</v>
      </c>
      <c r="F2212" s="19">
        <v>598224.67000000004</v>
      </c>
      <c r="G2212" s="19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9">
        <v>327266.56</v>
      </c>
      <c r="F2213" s="19">
        <v>264850.36</v>
      </c>
      <c r="G2213" s="19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9">
        <v>269573.74</v>
      </c>
      <c r="F2214" s="19">
        <v>289314.61</v>
      </c>
      <c r="G2214" s="19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9">
        <v>239276.88</v>
      </c>
      <c r="F2215" s="19">
        <v>256810.9</v>
      </c>
      <c r="G2215" s="19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9">
        <v>15488726.960000001</v>
      </c>
      <c r="F2216" s="19">
        <v>15706522.060000001</v>
      </c>
      <c r="G2216" s="19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9">
        <v>13778.28</v>
      </c>
      <c r="F2217" s="19">
        <v>9797.2000000000007</v>
      </c>
      <c r="G2217" s="19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9">
        <v>8625.3700000000008</v>
      </c>
      <c r="F2218" s="19">
        <v>4644.29</v>
      </c>
      <c r="G2218" s="19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9">
        <v>5152.91</v>
      </c>
      <c r="F2219" s="19">
        <v>5152.91</v>
      </c>
      <c r="G2219" s="19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9">
        <v>3666275.79</v>
      </c>
      <c r="F2220" s="19">
        <v>3695162.4</v>
      </c>
      <c r="G2220" s="19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9">
        <v>1035776.53</v>
      </c>
      <c r="F2221" s="19">
        <v>1024847.2</v>
      </c>
      <c r="G2221" s="19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9">
        <v>240082.2</v>
      </c>
      <c r="F2222" s="19">
        <v>259636.28</v>
      </c>
      <c r="G2222" s="19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9">
        <v>162091.60999999999</v>
      </c>
      <c r="F2223" s="19">
        <v>140467.04</v>
      </c>
      <c r="G2223" s="19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9">
        <v>104163.91</v>
      </c>
      <c r="F2224" s="19">
        <v>104153.35</v>
      </c>
      <c r="G2224" s="19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9">
        <v>48926.81</v>
      </c>
      <c r="F2225" s="19">
        <v>52555.11</v>
      </c>
      <c r="G2225" s="19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9">
        <v>44269.89</v>
      </c>
      <c r="F2226" s="19">
        <v>45305.65</v>
      </c>
      <c r="G2226" s="19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9">
        <v>35180.160000000003</v>
      </c>
      <c r="F2227" s="19">
        <v>38354.74</v>
      </c>
      <c r="G2227" s="19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9">
        <v>1995784.68</v>
      </c>
      <c r="F2228" s="19">
        <v>2029843.03</v>
      </c>
      <c r="G2228" s="19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9">
        <v>707416.83</v>
      </c>
      <c r="F2229" s="19">
        <v>689691.22</v>
      </c>
      <c r="G2229" s="19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9">
        <v>92564.5</v>
      </c>
      <c r="F2230" s="19">
        <v>70874.45</v>
      </c>
      <c r="G2230" s="19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9">
        <v>38892.01</v>
      </c>
      <c r="F2231" s="19">
        <v>36727.67</v>
      </c>
      <c r="G2231" s="19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9">
        <v>36986.800000000003</v>
      </c>
      <c r="F2232" s="19">
        <v>33428.43</v>
      </c>
      <c r="G2232" s="19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9">
        <v>35922.86</v>
      </c>
      <c r="F2233" s="19">
        <v>37684.629999999997</v>
      </c>
      <c r="G2233" s="19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9">
        <v>21801.05</v>
      </c>
      <c r="F2234" s="19">
        <v>13679.04</v>
      </c>
      <c r="G2234" s="19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9">
        <v>22644.59</v>
      </c>
      <c r="F2235" s="19">
        <v>18251.28</v>
      </c>
      <c r="G2235" s="19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9">
        <v>13187.62</v>
      </c>
      <c r="F2236" s="19">
        <v>20056.13</v>
      </c>
      <c r="G2236" s="19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9">
        <v>445417.4</v>
      </c>
      <c r="F2237" s="19">
        <v>458989.59</v>
      </c>
      <c r="G2237" s="19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9">
        <v>410601.98</v>
      </c>
      <c r="F2238" s="19">
        <v>432200.96000000002</v>
      </c>
      <c r="G2238" s="19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9">
        <v>235764.57</v>
      </c>
      <c r="F2239" s="19">
        <v>250986.14</v>
      </c>
      <c r="G2239" s="19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9">
        <v>26515.279999999999</v>
      </c>
      <c r="F2240" s="19">
        <v>22201.06</v>
      </c>
      <c r="G2240" s="19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9">
        <v>13741.5</v>
      </c>
      <c r="F2241" s="19">
        <v>17967.490000000002</v>
      </c>
      <c r="G2241" s="19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9">
        <v>6436.76</v>
      </c>
      <c r="F2242" s="19">
        <v>5728.06</v>
      </c>
      <c r="G2242" s="19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9">
        <v>3499.14</v>
      </c>
      <c r="F2243" s="19">
        <v>7208.92</v>
      </c>
      <c r="G2243" s="19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9">
        <v>4608.8</v>
      </c>
      <c r="F2244" s="19">
        <v>4378.26</v>
      </c>
      <c r="G2244" s="19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9">
        <v>120035.93</v>
      </c>
      <c r="F2245" s="19">
        <v>123731.03</v>
      </c>
      <c r="G2245" s="19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9">
        <v>10881869.85</v>
      </c>
      <c r="F2246" s="19">
        <v>10976319.289999999</v>
      </c>
      <c r="G2246" s="19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9">
        <v>3316117.15</v>
      </c>
      <c r="F2247" s="19">
        <v>3364102.44</v>
      </c>
      <c r="G2247" s="19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9">
        <v>499924.52</v>
      </c>
      <c r="F2248" s="19">
        <v>506837.44</v>
      </c>
      <c r="G2248" s="19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9">
        <v>348939.09</v>
      </c>
      <c r="F2249" s="19">
        <v>281564.18</v>
      </c>
      <c r="G2249" s="19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9">
        <v>247160.74</v>
      </c>
      <c r="F2250" s="19">
        <v>246235.5</v>
      </c>
      <c r="G2250" s="19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9">
        <v>148135.99</v>
      </c>
      <c r="F2251" s="19">
        <v>133088.20000000001</v>
      </c>
      <c r="G2251" s="19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9">
        <v>140860.56</v>
      </c>
      <c r="F2252" s="19">
        <v>134846.85</v>
      </c>
      <c r="G2252" s="19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9">
        <v>120148.32</v>
      </c>
      <c r="F2253" s="19">
        <v>131690.48000000001</v>
      </c>
      <c r="G2253" s="19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9">
        <v>6060583.4800000004</v>
      </c>
      <c r="F2254" s="19">
        <v>6177954.2000000002</v>
      </c>
      <c r="G2254" s="19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9">
        <v>1525152.03</v>
      </c>
      <c r="F2255" s="19">
        <v>1525152.03</v>
      </c>
      <c r="G2255" s="19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9">
        <v>104037.35</v>
      </c>
      <c r="F2256" s="19">
        <v>104037.35</v>
      </c>
      <c r="G2256" s="19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9">
        <v>-15969.82</v>
      </c>
      <c r="F2257" s="19">
        <v>-15969.82</v>
      </c>
      <c r="G2257" s="19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9">
        <v>-23908.83</v>
      </c>
      <c r="F2258" s="19">
        <v>-23908.83</v>
      </c>
      <c r="G2258" s="19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9">
        <v>2079.09</v>
      </c>
      <c r="F2259" s="19">
        <v>2079.09</v>
      </c>
      <c r="G2259" s="19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9">
        <v>5859.92</v>
      </c>
      <c r="F2260" s="19">
        <v>5859.92</v>
      </c>
      <c r="G2260" s="19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9">
        <v>368.67</v>
      </c>
      <c r="F2261" s="19">
        <v>368.67</v>
      </c>
      <c r="G2261" s="19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9">
        <v>443.88</v>
      </c>
      <c r="F2262" s="19">
        <v>443.88</v>
      </c>
      <c r="G2262" s="19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9">
        <v>-75.209999999999994</v>
      </c>
      <c r="F2263" s="19">
        <v>-75.209999999999994</v>
      </c>
      <c r="G2263" s="19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9">
        <v>119638.5</v>
      </c>
      <c r="F2264" s="19">
        <v>119638.5</v>
      </c>
      <c r="G2264" s="19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9">
        <v>119638.5</v>
      </c>
      <c r="F2265" s="19">
        <v>119638.5</v>
      </c>
      <c r="G2265" s="19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9">
        <v>1421114.68</v>
      </c>
      <c r="F2266" s="19">
        <v>1421114.68</v>
      </c>
      <c r="G2266" s="19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9">
        <v>1132770.68</v>
      </c>
      <c r="F2267" s="19">
        <v>1132770.68</v>
      </c>
      <c r="G2267" s="19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9">
        <v>1076467.46</v>
      </c>
      <c r="F2268" s="19">
        <v>1076467.46</v>
      </c>
      <c r="G2268" s="19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9">
        <v>64119</v>
      </c>
      <c r="F2269" s="19">
        <v>64119</v>
      </c>
      <c r="G2269" s="19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9">
        <v>-7814.98</v>
      </c>
      <c r="F2270" s="19">
        <v>-7814.98</v>
      </c>
      <c r="G2270" s="19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9">
        <v>-0.8</v>
      </c>
      <c r="F2271" s="19">
        <v>-0.8</v>
      </c>
      <c r="G2271" s="19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9">
        <v>28315.78</v>
      </c>
      <c r="F2272" s="19">
        <v>28315.78</v>
      </c>
      <c r="G2272" s="19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9">
        <v>24472.78</v>
      </c>
      <c r="F2273" s="19">
        <v>24472.78</v>
      </c>
      <c r="G2273" s="19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9">
        <v>3843</v>
      </c>
      <c r="F2274" s="19">
        <v>3843</v>
      </c>
      <c r="G2274" s="19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9">
        <v>260028.22</v>
      </c>
      <c r="F2275" s="19">
        <v>260028.22</v>
      </c>
      <c r="G2275" s="19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9">
        <v>260028.22</v>
      </c>
      <c r="F2276" s="19">
        <v>260028.22</v>
      </c>
      <c r="G2276" s="19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9">
        <v>262534.92</v>
      </c>
      <c r="F2277" s="19">
        <v>262534.92</v>
      </c>
      <c r="G2277" s="19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9">
        <v>21736.58</v>
      </c>
      <c r="F2278" s="19">
        <v>21736.58</v>
      </c>
      <c r="G2278" s="19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9">
        <v>17957.240000000002</v>
      </c>
      <c r="F2279" s="19">
        <v>17957.240000000002</v>
      </c>
      <c r="G2279" s="19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9">
        <v>6341.79</v>
      </c>
      <c r="F2280" s="19">
        <v>6341.79</v>
      </c>
      <c r="G2280" s="19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9">
        <v>1530.54</v>
      </c>
      <c r="F2281" s="19">
        <v>1530.54</v>
      </c>
      <c r="G2281" s="19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9">
        <v>10084.91</v>
      </c>
      <c r="F2282" s="19">
        <v>10084.91</v>
      </c>
      <c r="G2282" s="19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9">
        <v>82.99</v>
      </c>
      <c r="F2283" s="19">
        <v>82.99</v>
      </c>
      <c r="G2283" s="19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9">
        <v>82.99</v>
      </c>
      <c r="F2284" s="19">
        <v>82.99</v>
      </c>
      <c r="G2284" s="19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9">
        <v>3696.35</v>
      </c>
      <c r="F2285" s="19">
        <v>3696.35</v>
      </c>
      <c r="G2285" s="19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9">
        <v>3696.35</v>
      </c>
      <c r="F2286" s="19">
        <v>3696.35</v>
      </c>
      <c r="G2286" s="19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9">
        <v>240798.34</v>
      </c>
      <c r="F2287" s="19">
        <v>240798.34</v>
      </c>
      <c r="G2287" s="19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9">
        <v>232802.53</v>
      </c>
      <c r="F2288" s="19">
        <v>232802.53</v>
      </c>
      <c r="G2288" s="19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9">
        <v>184154.23999999999</v>
      </c>
      <c r="F2289" s="19">
        <v>184154.23999999999</v>
      </c>
      <c r="G2289" s="19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9">
        <v>48779.63</v>
      </c>
      <c r="F2290" s="19">
        <v>48779.63</v>
      </c>
      <c r="G2290" s="19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9">
        <v>-131.34</v>
      </c>
      <c r="F2291" s="19">
        <v>-131.34</v>
      </c>
      <c r="G2291" s="19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9">
        <v>1309.3699999999999</v>
      </c>
      <c r="F2292" s="19">
        <v>1309.3699999999999</v>
      </c>
      <c r="G2292" s="19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9">
        <v>1309.3699999999999</v>
      </c>
      <c r="F2293" s="19">
        <v>1309.3699999999999</v>
      </c>
      <c r="G2293" s="19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9">
        <v>6686.44</v>
      </c>
      <c r="F2294" s="19">
        <v>6686.44</v>
      </c>
      <c r="G2294" s="19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9">
        <v>6686.44</v>
      </c>
      <c r="F2295" s="19">
        <v>6686.44</v>
      </c>
      <c r="G2295" s="19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9">
        <v>7212.27</v>
      </c>
      <c r="F2296" s="19">
        <v>8349.64</v>
      </c>
      <c r="G2296" s="19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9">
        <v>7212.27</v>
      </c>
      <c r="F2297" s="19">
        <v>8349.64</v>
      </c>
      <c r="G2297" s="19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9">
        <v>7212.27</v>
      </c>
      <c r="F2298" s="19">
        <v>8349.64</v>
      </c>
      <c r="G2298" s="19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9">
        <v>133.51</v>
      </c>
      <c r="F2299" s="19">
        <v>133.51</v>
      </c>
      <c r="G2299" s="19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9">
        <v>3404.27</v>
      </c>
      <c r="F2300" s="19">
        <v>3423.02</v>
      </c>
      <c r="G2300" s="19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9">
        <v>0.35</v>
      </c>
      <c r="F2301" s="19">
        <v>0.35</v>
      </c>
      <c r="G2301" s="19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9">
        <v>3674.14</v>
      </c>
      <c r="F2302" s="19">
        <v>4792.76</v>
      </c>
      <c r="G2302" s="19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9">
        <v>864529.69</v>
      </c>
      <c r="F2303" s="19">
        <v>864529.69</v>
      </c>
      <c r="G2303" s="19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9">
        <v>864529.69</v>
      </c>
      <c r="F2304" s="19">
        <v>864529.69</v>
      </c>
      <c r="G2304" s="19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9">
        <v>864529.69</v>
      </c>
      <c r="F2305" s="19">
        <v>864529.69</v>
      </c>
      <c r="G2305" s="19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9">
        <v>864529.69</v>
      </c>
      <c r="F2306" s="19">
        <v>864529.69</v>
      </c>
      <c r="G2306" s="19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9">
        <v>-11406.1</v>
      </c>
      <c r="F2307" s="19">
        <v>-11406.1</v>
      </c>
      <c r="G2307" s="19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9">
        <v>-11406.1</v>
      </c>
      <c r="F2308" s="19">
        <v>-11406.1</v>
      </c>
      <c r="G2308" s="19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9">
        <v>-11406.1</v>
      </c>
      <c r="F2309" s="19">
        <v>-11406.1</v>
      </c>
      <c r="G2309" s="19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9">
        <v>113658306.17</v>
      </c>
      <c r="F2310" s="32">
        <v>120976905.84</v>
      </c>
      <c r="G2310" s="19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9">
        <v>52860102.600000001</v>
      </c>
      <c r="F2311" s="19">
        <v>51331235.609999999</v>
      </c>
      <c r="G2311" s="19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9">
        <v>52860102.600000001</v>
      </c>
      <c r="F2312" s="19">
        <v>51331235.609999999</v>
      </c>
      <c r="G2312" s="19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9">
        <v>17041.900000000001</v>
      </c>
      <c r="F2313" s="19">
        <v>23460.21</v>
      </c>
      <c r="G2313" s="19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9">
        <v>17041.900000000001</v>
      </c>
      <c r="F2314" s="19">
        <v>23460.21</v>
      </c>
      <c r="G2314" s="19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9">
        <v>17041.900000000001</v>
      </c>
      <c r="F2315" s="19">
        <v>23460.21</v>
      </c>
      <c r="G2315" s="19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9">
        <v>17041.900000000001</v>
      </c>
      <c r="F2316" s="19">
        <v>23460.21</v>
      </c>
      <c r="G2316" s="19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9">
        <v>17041.900000000001</v>
      </c>
      <c r="F2317" s="19">
        <v>23460.21</v>
      </c>
      <c r="G2317" s="19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9">
        <v>17041.900000000001</v>
      </c>
      <c r="F2318" s="19">
        <v>23460.21</v>
      </c>
      <c r="G2318" s="19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9">
        <v>13521.08</v>
      </c>
      <c r="F2319" s="19">
        <v>13723.07</v>
      </c>
      <c r="G2319" s="19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9">
        <v>3520.82</v>
      </c>
      <c r="F2320" s="19">
        <v>9737.14</v>
      </c>
      <c r="G2320" s="19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9">
        <v>52843060.700000003</v>
      </c>
      <c r="F2321" s="19">
        <v>51307775.399999999</v>
      </c>
      <c r="G2321" s="19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9">
        <v>52843060.700000003</v>
      </c>
      <c r="F2322" s="19">
        <v>51307775.399999999</v>
      </c>
      <c r="G2322" s="19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9">
        <v>52843060.700000003</v>
      </c>
      <c r="F2323" s="19">
        <v>51307775.399999999</v>
      </c>
      <c r="G2323" s="19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9">
        <v>4797509.49</v>
      </c>
      <c r="F2324" s="19">
        <v>4690644</v>
      </c>
      <c r="G2324" s="19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9">
        <v>4797509.49</v>
      </c>
      <c r="F2325" s="19">
        <v>4690644</v>
      </c>
      <c r="G2325" s="19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9">
        <v>4797509.49</v>
      </c>
      <c r="F2326" s="19">
        <v>4690644</v>
      </c>
      <c r="G2326" s="19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9">
        <v>4797509.49</v>
      </c>
      <c r="F2327" s="19">
        <v>4690644</v>
      </c>
      <c r="G2327" s="19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9">
        <v>48045551.210000001</v>
      </c>
      <c r="F2328" s="19">
        <v>46617131.399999999</v>
      </c>
      <c r="G2328" s="19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9">
        <v>4180893.72</v>
      </c>
      <c r="F2329" s="19">
        <v>6082245.2300000004</v>
      </c>
      <c r="G2329" s="19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9">
        <v>3588011.1</v>
      </c>
      <c r="F2330" s="19">
        <v>5589238.0599999996</v>
      </c>
      <c r="G2330" s="19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9">
        <v>-2006692.48</v>
      </c>
      <c r="F2331" s="19">
        <v>170345</v>
      </c>
      <c r="G2331" s="19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9">
        <v>53535.34</v>
      </c>
      <c r="F2332" s="19">
        <v>46183.06</v>
      </c>
      <c r="G2332" s="19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9">
        <v>5303422.34</v>
      </c>
      <c r="F2333" s="19">
        <v>5119431.4000000004</v>
      </c>
      <c r="G2333" s="19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9">
        <v>20955.900000000001</v>
      </c>
      <c r="F2334" s="19">
        <v>19474.599999999999</v>
      </c>
      <c r="G2334" s="19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9">
        <v>216790</v>
      </c>
      <c r="F2335" s="19">
        <v>233804</v>
      </c>
      <c r="G2335" s="19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9">
        <v>-17768.05</v>
      </c>
      <c r="F2336" s="19">
        <v>1837</v>
      </c>
      <c r="G2336" s="19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9">
        <v>-7741.98</v>
      </c>
      <c r="F2337" s="19">
        <v>0</v>
      </c>
      <c r="G2337" s="19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9">
        <v>-10999.06</v>
      </c>
      <c r="F2338" s="19">
        <v>1837</v>
      </c>
      <c r="G2338" s="19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9">
        <v>972.99</v>
      </c>
      <c r="F2339" s="19">
        <v>0</v>
      </c>
      <c r="G2339" s="19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9">
        <v>610650.67000000004</v>
      </c>
      <c r="F2340" s="19">
        <v>491170.17</v>
      </c>
      <c r="G2340" s="19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9">
        <v>610650.67000000004</v>
      </c>
      <c r="F2341" s="19">
        <v>491170.17</v>
      </c>
      <c r="G2341" s="19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9">
        <v>43864657.490000002</v>
      </c>
      <c r="F2342" s="19">
        <v>40534886.170000002</v>
      </c>
      <c r="G2342" s="19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9">
        <v>40239447.259999998</v>
      </c>
      <c r="F2343" s="19">
        <v>37798634.490000002</v>
      </c>
      <c r="G2343" s="19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9">
        <v>31574631.640000001</v>
      </c>
      <c r="F2344" s="19">
        <v>29268156</v>
      </c>
      <c r="G2344" s="19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9">
        <v>596986.12</v>
      </c>
      <c r="F2345" s="19">
        <v>450822.49</v>
      </c>
      <c r="G2345" s="19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9">
        <v>-83607.5</v>
      </c>
      <c r="F2346" s="19">
        <v>0</v>
      </c>
      <c r="G2346" s="19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9">
        <v>8151437</v>
      </c>
      <c r="F2347" s="19">
        <v>8079656</v>
      </c>
      <c r="G2347" s="19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9">
        <v>453559.88</v>
      </c>
      <c r="F2348" s="19">
        <v>426819</v>
      </c>
      <c r="G2348" s="19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9">
        <v>38176.78</v>
      </c>
      <c r="F2349" s="19">
        <v>0</v>
      </c>
      <c r="G2349" s="19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9">
        <v>415383.1</v>
      </c>
      <c r="F2350" s="19">
        <v>426819</v>
      </c>
      <c r="G2350" s="19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9">
        <v>3171650.35</v>
      </c>
      <c r="F2351" s="19">
        <v>2309432.6800000002</v>
      </c>
      <c r="G2351" s="19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9">
        <v>3171650.35</v>
      </c>
      <c r="F2352" s="19">
        <v>2309432.6800000002</v>
      </c>
      <c r="G2352" s="19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9">
        <v>7865947.3300000001</v>
      </c>
      <c r="F2353" s="19">
        <v>16744113.15</v>
      </c>
      <c r="G2353" s="19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9">
        <v>7865947.3300000001</v>
      </c>
      <c r="F2354" s="19">
        <v>16744113.15</v>
      </c>
      <c r="G2354" s="19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9">
        <v>7865947.3300000001</v>
      </c>
      <c r="F2355" s="19">
        <v>16744113.15</v>
      </c>
      <c r="G2355" s="19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9">
        <v>7865947.3300000001</v>
      </c>
      <c r="F2356" s="19">
        <v>16744113.15</v>
      </c>
      <c r="G2356" s="19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9">
        <v>7865947.3300000001</v>
      </c>
      <c r="F2357" s="19">
        <v>16744113.15</v>
      </c>
      <c r="G2357" s="19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9">
        <v>7865947.3300000001</v>
      </c>
      <c r="F2358" s="19">
        <v>16744113.15</v>
      </c>
      <c r="G2358" s="19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9">
        <v>7865947.3300000001</v>
      </c>
      <c r="F2359" s="19">
        <v>16744113.15</v>
      </c>
      <c r="G2359" s="19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9">
        <v>7865947.3300000001</v>
      </c>
      <c r="F2360" s="19">
        <v>16744113.15</v>
      </c>
      <c r="G2360" s="19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9">
        <v>4305616.3499999996</v>
      </c>
      <c r="F2361" s="19">
        <v>3470517.63</v>
      </c>
      <c r="G2361" s="19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9">
        <v>3560330.98</v>
      </c>
      <c r="F2362" s="19">
        <v>13273595.52</v>
      </c>
      <c r="G2362" s="19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9">
        <v>52932256.240000002</v>
      </c>
      <c r="F2363" s="19">
        <v>52901557.079999998</v>
      </c>
      <c r="G2363" s="19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9">
        <v>52932256.240000002</v>
      </c>
      <c r="F2364" s="19">
        <v>52901557.079999998</v>
      </c>
      <c r="G2364" s="19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9">
        <v>52932256.240000002</v>
      </c>
      <c r="F2365" s="19">
        <v>52901557.079999998</v>
      </c>
      <c r="G2365" s="19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9">
        <v>52932256.240000002</v>
      </c>
      <c r="F2366" s="19">
        <v>52901557.079999998</v>
      </c>
      <c r="G2366" s="19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9">
        <v>52932256.240000002</v>
      </c>
      <c r="F2367" s="19">
        <v>52901557.079999998</v>
      </c>
      <c r="G2367" s="19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9">
        <v>8218787.6100000003</v>
      </c>
      <c r="F2368" s="19">
        <v>8218787.6100000003</v>
      </c>
      <c r="G2368" s="19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9">
        <v>115444.32</v>
      </c>
      <c r="F2369" s="19">
        <v>115444.32</v>
      </c>
      <c r="G2369" s="19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9">
        <v>115444.32</v>
      </c>
      <c r="F2370" s="19">
        <v>115444.32</v>
      </c>
      <c r="G2370" s="19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9">
        <v>115444.32</v>
      </c>
      <c r="F2371" s="19">
        <v>115444.32</v>
      </c>
      <c r="G2371" s="19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9">
        <v>1686363.16</v>
      </c>
      <c r="F2372" s="19">
        <v>1686363.16</v>
      </c>
      <c r="G2372" s="19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9">
        <v>1621292.74</v>
      </c>
      <c r="F2373" s="19">
        <v>1621292.74</v>
      </c>
      <c r="G2373" s="19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9">
        <v>4314.3</v>
      </c>
      <c r="F2374" s="19">
        <v>4314.3</v>
      </c>
      <c r="G2374" s="19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9">
        <v>7311.38</v>
      </c>
      <c r="F2375" s="19">
        <v>7311.38</v>
      </c>
      <c r="G2375" s="19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9">
        <v>471409.94</v>
      </c>
      <c r="F2376" s="19">
        <v>471409.94</v>
      </c>
      <c r="G2376" s="19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9">
        <v>32744.02</v>
      </c>
      <c r="F2377" s="19">
        <v>32744.02</v>
      </c>
      <c r="G2377" s="19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9">
        <v>1105513.1000000001</v>
      </c>
      <c r="F2378" s="19">
        <v>1105513.1000000001</v>
      </c>
      <c r="G2378" s="19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9">
        <v>4786.5600000000004</v>
      </c>
      <c r="F2379" s="19">
        <v>4786.5600000000004</v>
      </c>
      <c r="G2379" s="19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9">
        <v>1307.96</v>
      </c>
      <c r="F2380" s="19">
        <v>1307.96</v>
      </c>
      <c r="G2380" s="19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9">
        <v>3478.6</v>
      </c>
      <c r="F2381" s="19">
        <v>3478.6</v>
      </c>
      <c r="G2381" s="19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9">
        <v>60283.86</v>
      </c>
      <c r="F2382" s="19">
        <v>60283.86</v>
      </c>
      <c r="G2382" s="19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9">
        <v>60283.86</v>
      </c>
      <c r="F2383" s="19">
        <v>60283.86</v>
      </c>
      <c r="G2383" s="19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9">
        <v>6416980.1299999999</v>
      </c>
      <c r="F2384" s="19">
        <v>6416980.1299999999</v>
      </c>
      <c r="G2384" s="19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9">
        <v>5603804.21</v>
      </c>
      <c r="F2385" s="19">
        <v>5603804.21</v>
      </c>
      <c r="G2385" s="19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9">
        <v>5512685.0199999996</v>
      </c>
      <c r="F2386" s="19">
        <v>5512685.0199999996</v>
      </c>
      <c r="G2386" s="19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9">
        <v>91119.19</v>
      </c>
      <c r="F2387" s="19">
        <v>91119.19</v>
      </c>
      <c r="G2387" s="19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9">
        <v>62125.72</v>
      </c>
      <c r="F2388" s="19">
        <v>62125.72</v>
      </c>
      <c r="G2388" s="19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9">
        <v>62125.72</v>
      </c>
      <c r="F2389" s="19">
        <v>62125.72</v>
      </c>
      <c r="G2389" s="19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9">
        <v>751050.2</v>
      </c>
      <c r="F2390" s="19">
        <v>751050.2</v>
      </c>
      <c r="G2390" s="19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9">
        <v>751050.2</v>
      </c>
      <c r="F2391" s="19">
        <v>751050.2</v>
      </c>
      <c r="G2391" s="19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9">
        <v>44713468.630000003</v>
      </c>
      <c r="F2392" s="19">
        <v>44682769.469999999</v>
      </c>
      <c r="G2392" s="19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9">
        <v>4837824.07</v>
      </c>
      <c r="F2393" s="19">
        <v>4837573.84</v>
      </c>
      <c r="G2393" s="19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9">
        <v>4657008</v>
      </c>
      <c r="F2394" s="19">
        <v>4657623.1500000004</v>
      </c>
      <c r="G2394" s="19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9">
        <v>9586.41</v>
      </c>
      <c r="F2395" s="19">
        <v>9586.41</v>
      </c>
      <c r="G2395" s="19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9">
        <v>2808.39</v>
      </c>
      <c r="F2396" s="19">
        <v>2922.86</v>
      </c>
      <c r="G2396" s="19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9">
        <v>107996.19</v>
      </c>
      <c r="F2397" s="19">
        <v>107996.19</v>
      </c>
      <c r="G2397" s="19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9">
        <v>7566.18</v>
      </c>
      <c r="F2398" s="19">
        <v>7566.18</v>
      </c>
      <c r="G2398" s="19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9">
        <v>7464.39</v>
      </c>
      <c r="F2399" s="19">
        <v>7359.29</v>
      </c>
      <c r="G2399" s="19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9">
        <v>10659.25</v>
      </c>
      <c r="F2400" s="19">
        <v>10659.25</v>
      </c>
      <c r="G2400" s="19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9">
        <v>1003393.27</v>
      </c>
      <c r="F2401" s="19">
        <v>1003393.27</v>
      </c>
      <c r="G2401" s="19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9">
        <v>915338.37</v>
      </c>
      <c r="F2402" s="19">
        <v>910748.29</v>
      </c>
      <c r="G2402" s="19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9">
        <v>2592195.5499999998</v>
      </c>
      <c r="F2403" s="19">
        <v>2597391.41</v>
      </c>
      <c r="G2403" s="19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9">
        <v>62077.24</v>
      </c>
      <c r="F2404" s="19">
        <v>61424.77</v>
      </c>
      <c r="G2404" s="19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9">
        <v>62077.24</v>
      </c>
      <c r="F2405" s="19">
        <v>61424.77</v>
      </c>
      <c r="G2405" s="19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9">
        <v>53206.83</v>
      </c>
      <c r="F2406" s="19">
        <v>53206.83</v>
      </c>
      <c r="G2406" s="19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9">
        <v>27354.74</v>
      </c>
      <c r="F2407" s="19">
        <v>27354.74</v>
      </c>
      <c r="G2407" s="19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9">
        <v>25852.09</v>
      </c>
      <c r="F2408" s="19">
        <v>25852.09</v>
      </c>
      <c r="G2408" s="19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9">
        <v>109008.06</v>
      </c>
      <c r="F2409" s="19">
        <v>109226.55</v>
      </c>
      <c r="G2409" s="19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9">
        <v>-1.91</v>
      </c>
      <c r="F2410" s="19">
        <v>-1.91</v>
      </c>
      <c r="G2410" s="19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9">
        <v>4.67</v>
      </c>
      <c r="F2411" s="19">
        <v>4.67</v>
      </c>
      <c r="G2411" s="19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9">
        <v>109005.3</v>
      </c>
      <c r="F2412" s="19">
        <v>109223.79</v>
      </c>
      <c r="G2412" s="19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9">
        <v>-43476.06</v>
      </c>
      <c r="F2413" s="19">
        <v>-43907.46</v>
      </c>
      <c r="G2413" s="19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9">
        <v>-45.26</v>
      </c>
      <c r="F2414" s="19">
        <v>-45.26</v>
      </c>
      <c r="G2414" s="19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9">
        <v>-2321.92</v>
      </c>
      <c r="F2415" s="19">
        <v>-2208.3000000000002</v>
      </c>
      <c r="G2415" s="19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9">
        <v>-121.96</v>
      </c>
      <c r="F2416" s="19">
        <v>-123.26</v>
      </c>
      <c r="G2416" s="19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9">
        <v>-130.38</v>
      </c>
      <c r="F2417" s="19">
        <v>-130.38</v>
      </c>
      <c r="G2417" s="19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9">
        <v>-845.62</v>
      </c>
      <c r="F2418" s="19">
        <v>-845.62</v>
      </c>
      <c r="G2418" s="19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9">
        <v>-40010.92</v>
      </c>
      <c r="F2419" s="19">
        <v>-40554.639999999999</v>
      </c>
      <c r="G2419" s="19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9">
        <v>1506471.21</v>
      </c>
      <c r="F2420" s="19">
        <v>1506471.21</v>
      </c>
      <c r="G2420" s="19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9">
        <v>1506471.21</v>
      </c>
      <c r="F2421" s="19">
        <v>1506471.21</v>
      </c>
      <c r="G2421" s="19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9">
        <v>245129.42</v>
      </c>
      <c r="F2422" s="19">
        <v>245129.42</v>
      </c>
      <c r="G2422" s="19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9">
        <v>647168.03</v>
      </c>
      <c r="F2423" s="19">
        <v>647168.03</v>
      </c>
      <c r="G2423" s="19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9">
        <v>614173.76</v>
      </c>
      <c r="F2424" s="19">
        <v>614173.76</v>
      </c>
      <c r="G2424" s="19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9">
        <v>38369173.350000001</v>
      </c>
      <c r="F2425" s="19">
        <v>38338724.420000002</v>
      </c>
      <c r="G2425" s="19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9">
        <v>34524264.93</v>
      </c>
      <c r="F2426" s="19">
        <v>34500851.5</v>
      </c>
      <c r="G2426" s="19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9">
        <v>7504688.5300000003</v>
      </c>
      <c r="F2427" s="19">
        <v>7504688.5300000003</v>
      </c>
      <c r="G2427" s="19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9">
        <v>7994411.4800000004</v>
      </c>
      <c r="F2428" s="19">
        <v>7959080.7599999998</v>
      </c>
      <c r="G2428" s="19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9">
        <v>9662415.0899999999</v>
      </c>
      <c r="F2429" s="19">
        <v>9681782.6400000006</v>
      </c>
      <c r="G2429" s="19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9">
        <v>311710.64</v>
      </c>
      <c r="F2430" s="19">
        <v>311710.64</v>
      </c>
      <c r="G2430" s="19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9">
        <v>183027.43</v>
      </c>
      <c r="F2431" s="19">
        <v>182813.83</v>
      </c>
      <c r="G2431" s="19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9">
        <v>214382.7</v>
      </c>
      <c r="F2432" s="19">
        <v>214382.7</v>
      </c>
      <c r="G2432" s="19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9">
        <v>74517.66</v>
      </c>
      <c r="F2433" s="19">
        <v>74517.66</v>
      </c>
      <c r="G2433" s="19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9">
        <v>58778.03</v>
      </c>
      <c r="F2434" s="19">
        <v>58778.03</v>
      </c>
      <c r="G2434" s="19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9">
        <v>27948.78</v>
      </c>
      <c r="F2435" s="19">
        <v>27704.13</v>
      </c>
      <c r="G2435" s="19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9">
        <v>3158293.12</v>
      </c>
      <c r="F2436" s="19">
        <v>3158293.12</v>
      </c>
      <c r="G2436" s="19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9">
        <v>2617276.7799999998</v>
      </c>
      <c r="F2437" s="19">
        <v>2610284.77</v>
      </c>
      <c r="G2437" s="19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9">
        <v>2716814.69</v>
      </c>
      <c r="F2438" s="19">
        <v>2716814.69</v>
      </c>
      <c r="G2438" s="19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9">
        <v>248021.4</v>
      </c>
      <c r="F2439" s="19">
        <v>248021.4</v>
      </c>
      <c r="G2439" s="19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9">
        <v>50994.02</v>
      </c>
      <c r="F2440" s="19">
        <v>50994.02</v>
      </c>
      <c r="G2440" s="19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9">
        <v>47578.07</v>
      </c>
      <c r="F2441" s="19">
        <v>47578.07</v>
      </c>
      <c r="G2441" s="19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9">
        <v>149449.31</v>
      </c>
      <c r="F2442" s="19">
        <v>149449.31</v>
      </c>
      <c r="G2442" s="19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9">
        <v>3714340.1</v>
      </c>
      <c r="F2443" s="19">
        <v>3710651.7</v>
      </c>
      <c r="G2443" s="19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9">
        <v>955667.79</v>
      </c>
      <c r="F2444" s="19">
        <v>955667.79</v>
      </c>
      <c r="G2444" s="19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9">
        <v>1039739.34</v>
      </c>
      <c r="F2445" s="19">
        <v>1039739.34</v>
      </c>
      <c r="G2445" s="19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9">
        <v>1718932.97</v>
      </c>
      <c r="F2446" s="19">
        <v>1715244.57</v>
      </c>
      <c r="G2446" s="19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9">
        <v>-117453.08</v>
      </c>
      <c r="F2447" s="19">
        <v>-120800.18</v>
      </c>
      <c r="G2447" s="19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9">
        <v>-84170.78</v>
      </c>
      <c r="F2448" s="19">
        <v>-86272.92</v>
      </c>
      <c r="G2448" s="19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9">
        <v>-1454.95</v>
      </c>
      <c r="F2449" s="19">
        <v>-1454.95</v>
      </c>
      <c r="G2449" s="19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9">
        <v>-11834.39</v>
      </c>
      <c r="F2450" s="19">
        <v>-13168.23</v>
      </c>
      <c r="G2450" s="19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9">
        <v>-19992.96</v>
      </c>
      <c r="F2451" s="19">
        <v>-19904.080000000002</v>
      </c>
      <c r="G2451" s="19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9">
        <v>173474439.21000001</v>
      </c>
      <c r="F2452" s="32">
        <v>135159949.00999999</v>
      </c>
      <c r="G2452" s="19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9">
        <v>1596447.55</v>
      </c>
      <c r="F2453" s="19">
        <v>1823972.44</v>
      </c>
      <c r="G2453" s="19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9">
        <v>1596447.55</v>
      </c>
      <c r="F2454" s="19">
        <v>1823972.44</v>
      </c>
      <c r="G2454" s="19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9">
        <v>1596447.55</v>
      </c>
      <c r="F2455" s="19">
        <v>1823972.44</v>
      </c>
      <c r="G2455" s="19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9">
        <v>31447.41</v>
      </c>
      <c r="F2456" s="19">
        <v>34099.67</v>
      </c>
      <c r="G2456" s="19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9">
        <v>6137.79</v>
      </c>
      <c r="F2457" s="19">
        <v>7112.47</v>
      </c>
      <c r="G2457" s="19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9">
        <v>6137.79</v>
      </c>
      <c r="F2458" s="19">
        <v>7112.47</v>
      </c>
      <c r="G2458" s="19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9">
        <v>6137.79</v>
      </c>
      <c r="F2459" s="19">
        <v>7112.47</v>
      </c>
      <c r="G2459" s="19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9">
        <v>6137.79</v>
      </c>
      <c r="F2460" s="19">
        <v>7112.47</v>
      </c>
      <c r="G2460" s="19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9">
        <v>6137.79</v>
      </c>
      <c r="F2461" s="19">
        <v>7112.47</v>
      </c>
      <c r="G2461" s="19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9">
        <v>25309.62</v>
      </c>
      <c r="F2462" s="19">
        <v>26987.200000000001</v>
      </c>
      <c r="G2462" s="19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9">
        <v>25309.62</v>
      </c>
      <c r="F2463" s="19">
        <v>26987.200000000001</v>
      </c>
      <c r="G2463" s="19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9">
        <v>25309.62</v>
      </c>
      <c r="F2464" s="19">
        <v>26987.200000000001</v>
      </c>
      <c r="G2464" s="19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9">
        <v>25309.62</v>
      </c>
      <c r="F2465" s="19">
        <v>26987.200000000001</v>
      </c>
      <c r="G2465" s="19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9">
        <v>25309.62</v>
      </c>
      <c r="F2466" s="19">
        <v>26987.200000000001</v>
      </c>
      <c r="G2466" s="19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9">
        <v>1565000.14</v>
      </c>
      <c r="F2467" s="19">
        <v>1789872.77</v>
      </c>
      <c r="G2467" s="19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9">
        <v>1565000.14</v>
      </c>
      <c r="F2468" s="19">
        <v>1789872.77</v>
      </c>
      <c r="G2468" s="19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9">
        <v>751717.83</v>
      </c>
      <c r="F2469" s="19">
        <v>891351</v>
      </c>
      <c r="G2469" s="19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9">
        <v>57590.8</v>
      </c>
      <c r="F2470" s="19">
        <v>65474.37</v>
      </c>
      <c r="G2470" s="19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9">
        <v>52521.53</v>
      </c>
      <c r="F2471" s="19">
        <v>59911.28</v>
      </c>
      <c r="G2471" s="19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9">
        <v>244.89</v>
      </c>
      <c r="F2472" s="19">
        <v>316.26</v>
      </c>
      <c r="G2472" s="19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9">
        <v>1013.12</v>
      </c>
      <c r="F2473" s="19">
        <v>1022.91</v>
      </c>
      <c r="G2473" s="19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9">
        <v>48527.66</v>
      </c>
      <c r="F2474" s="19">
        <v>55660.52</v>
      </c>
      <c r="G2474" s="19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9">
        <v>585.98</v>
      </c>
      <c r="F2475" s="19">
        <v>608.02</v>
      </c>
      <c r="G2475" s="19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9">
        <v>2149.88</v>
      </c>
      <c r="F2476" s="19">
        <v>2303.5700000000002</v>
      </c>
      <c r="G2476" s="19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9">
        <v>0</v>
      </c>
      <c r="F2477" s="19">
        <v>0</v>
      </c>
      <c r="G2477" s="19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9">
        <v>0</v>
      </c>
      <c r="F2478" s="19">
        <v>0</v>
      </c>
      <c r="G2478" s="19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9">
        <v>0</v>
      </c>
      <c r="F2479" s="19">
        <v>0</v>
      </c>
      <c r="G2479" s="19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9">
        <v>0</v>
      </c>
      <c r="F2480" s="19">
        <v>0</v>
      </c>
      <c r="G2480" s="19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9">
        <v>5069.2700000000004</v>
      </c>
      <c r="F2481" s="19">
        <v>5563.09</v>
      </c>
      <c r="G2481" s="19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9">
        <v>5069.2700000000004</v>
      </c>
      <c r="F2482" s="19">
        <v>5563.09</v>
      </c>
      <c r="G2482" s="19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9">
        <v>694127.03</v>
      </c>
      <c r="F2483" s="19">
        <v>825876.63</v>
      </c>
      <c r="G2483" s="19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9">
        <v>606608.94999999995</v>
      </c>
      <c r="F2484" s="19">
        <v>720497.43</v>
      </c>
      <c r="G2484" s="19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9">
        <v>301480.48</v>
      </c>
      <c r="F2485" s="19">
        <v>361827.33</v>
      </c>
      <c r="G2485" s="19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9">
        <v>30259.4</v>
      </c>
      <c r="F2486" s="19">
        <v>36567.74</v>
      </c>
      <c r="G2486" s="19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9">
        <v>274869.07</v>
      </c>
      <c r="F2487" s="19">
        <v>322102.36</v>
      </c>
      <c r="G2487" s="19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9">
        <v>7712.84</v>
      </c>
      <c r="F2488" s="19">
        <v>9847.75</v>
      </c>
      <c r="G2488" s="19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9">
        <v>0</v>
      </c>
      <c r="F2489" s="19">
        <v>0</v>
      </c>
      <c r="G2489" s="19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9">
        <v>7712.84</v>
      </c>
      <c r="F2490" s="19">
        <v>9847.75</v>
      </c>
      <c r="G2490" s="19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9">
        <v>79805.240000000005</v>
      </c>
      <c r="F2491" s="19">
        <v>95531.45</v>
      </c>
      <c r="G2491" s="19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9">
        <v>79805.240000000005</v>
      </c>
      <c r="F2492" s="19">
        <v>95531.45</v>
      </c>
      <c r="G2492" s="19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9">
        <v>813282.31</v>
      </c>
      <c r="F2493" s="19">
        <v>898521.77</v>
      </c>
      <c r="G2493" s="19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9">
        <v>109711.63</v>
      </c>
      <c r="F2494" s="19">
        <v>123163.05</v>
      </c>
      <c r="G2494" s="19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9">
        <v>89506.880000000005</v>
      </c>
      <c r="F2495" s="19">
        <v>101091.46</v>
      </c>
      <c r="G2495" s="19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9">
        <v>759.03</v>
      </c>
      <c r="F2496" s="19">
        <v>809.61</v>
      </c>
      <c r="G2496" s="19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9">
        <v>1729.75</v>
      </c>
      <c r="F2497" s="19">
        <v>1535.84</v>
      </c>
      <c r="G2497" s="19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9">
        <v>82275.789999999994</v>
      </c>
      <c r="F2498" s="19">
        <v>93355.8</v>
      </c>
      <c r="G2498" s="19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9">
        <v>1121.1600000000001</v>
      </c>
      <c r="F2499" s="19">
        <v>1141.17</v>
      </c>
      <c r="G2499" s="19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9">
        <v>3621.15</v>
      </c>
      <c r="F2500" s="19">
        <v>4249.04</v>
      </c>
      <c r="G2500" s="19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9">
        <v>8181.23</v>
      </c>
      <c r="F2501" s="19">
        <v>9074.57</v>
      </c>
      <c r="G2501" s="19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9">
        <v>0</v>
      </c>
      <c r="F2502" s="19">
        <v>0</v>
      </c>
      <c r="G2502" s="19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9">
        <v>8181.23</v>
      </c>
      <c r="F2503" s="19">
        <v>9074.57</v>
      </c>
      <c r="G2503" s="19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9">
        <v>0</v>
      </c>
      <c r="F2504" s="19">
        <v>0</v>
      </c>
      <c r="G2504" s="19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9">
        <v>12023.52</v>
      </c>
      <c r="F2505" s="19">
        <v>12997.02</v>
      </c>
      <c r="G2505" s="19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9">
        <v>12023.52</v>
      </c>
      <c r="F2506" s="19">
        <v>12997.02</v>
      </c>
      <c r="G2506" s="19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9">
        <v>703570.68</v>
      </c>
      <c r="F2507" s="19">
        <v>775358.72</v>
      </c>
      <c r="G2507" s="19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9">
        <v>632894.46</v>
      </c>
      <c r="F2508" s="19">
        <v>696634.79</v>
      </c>
      <c r="G2508" s="19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9">
        <v>347548.96</v>
      </c>
      <c r="F2509" s="19">
        <v>387533.37</v>
      </c>
      <c r="G2509" s="19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9">
        <v>29748.5</v>
      </c>
      <c r="F2510" s="19">
        <v>31451.75</v>
      </c>
      <c r="G2510" s="19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9">
        <v>255597</v>
      </c>
      <c r="F2511" s="19">
        <v>277649.67</v>
      </c>
      <c r="G2511" s="19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9">
        <v>0</v>
      </c>
      <c r="F2512" s="19">
        <v>0</v>
      </c>
      <c r="G2512" s="19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9">
        <v>0</v>
      </c>
      <c r="F2513" s="19">
        <v>0</v>
      </c>
      <c r="G2513" s="19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9">
        <v>70676.22</v>
      </c>
      <c r="F2514" s="19">
        <v>78723.929999999993</v>
      </c>
      <c r="G2514" s="19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9">
        <v>70676.22</v>
      </c>
      <c r="F2515" s="19">
        <v>78723.929999999993</v>
      </c>
      <c r="G2515" s="19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9">
        <v>171770943.50999999</v>
      </c>
      <c r="F2516" s="19">
        <v>133228928.42</v>
      </c>
      <c r="G2516" s="19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9">
        <v>171770943.50999999</v>
      </c>
      <c r="F2517" s="19">
        <v>133228928.42</v>
      </c>
      <c r="G2517" s="19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9">
        <v>171770943.50999999</v>
      </c>
      <c r="F2518" s="19">
        <v>133228928.42</v>
      </c>
      <c r="G2518" s="19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9">
        <v>171770943.50999999</v>
      </c>
      <c r="F2519" s="19">
        <v>133228928.42</v>
      </c>
      <c r="G2519" s="19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9">
        <v>171770943.50999999</v>
      </c>
      <c r="F2520" s="19">
        <v>133228928.42</v>
      </c>
      <c r="G2520" s="19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9">
        <v>105830625.76000001</v>
      </c>
      <c r="F2521" s="19">
        <v>52238011.5</v>
      </c>
      <c r="G2521" s="19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9">
        <v>1328833.55</v>
      </c>
      <c r="F2522" s="19">
        <v>1205228.6399999999</v>
      </c>
      <c r="G2522" s="19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9">
        <v>1328833.55</v>
      </c>
      <c r="F2523" s="19">
        <v>1205228.6399999999</v>
      </c>
      <c r="G2523" s="19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9">
        <v>1328833.55</v>
      </c>
      <c r="F2524" s="19">
        <v>1205228.6399999999</v>
      </c>
      <c r="G2524" s="19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9">
        <v>10181939.859999999</v>
      </c>
      <c r="F2525" s="19">
        <v>1416475.69</v>
      </c>
      <c r="G2525" s="19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9">
        <v>10004311.689999999</v>
      </c>
      <c r="F2526" s="19">
        <v>1343270.41</v>
      </c>
      <c r="G2526" s="19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9">
        <v>222706.26</v>
      </c>
      <c r="F2527" s="19">
        <v>44158.52</v>
      </c>
      <c r="G2527" s="19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9">
        <v>16756.39</v>
      </c>
      <c r="F2528" s="19">
        <v>6633.56</v>
      </c>
      <c r="G2528" s="19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9">
        <v>9700974.1400000006</v>
      </c>
      <c r="F2529" s="19">
        <v>1235341.8999999999</v>
      </c>
      <c r="G2529" s="19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9">
        <v>4571.41</v>
      </c>
      <c r="F2530" s="19">
        <v>2386.39</v>
      </c>
      <c r="G2530" s="19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9">
        <v>59303.49</v>
      </c>
      <c r="F2531" s="19">
        <v>54750.04</v>
      </c>
      <c r="G2531" s="19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9">
        <v>2130.83</v>
      </c>
      <c r="F2532" s="19">
        <v>584.5</v>
      </c>
      <c r="G2532" s="19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9">
        <v>4286.01</v>
      </c>
      <c r="F2533" s="19">
        <v>0</v>
      </c>
      <c r="G2533" s="19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9">
        <v>-1213.8800000000001</v>
      </c>
      <c r="F2534" s="19">
        <v>584.5</v>
      </c>
      <c r="G2534" s="19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9">
        <v>-941.3</v>
      </c>
      <c r="F2535" s="19">
        <v>0</v>
      </c>
      <c r="G2535" s="19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9">
        <v>175497.34</v>
      </c>
      <c r="F2536" s="19">
        <v>72620.78</v>
      </c>
      <c r="G2536" s="19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9">
        <v>175497.34</v>
      </c>
      <c r="F2537" s="19">
        <v>72620.78</v>
      </c>
      <c r="G2537" s="19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9">
        <v>94319852.349999994</v>
      </c>
      <c r="F2538" s="19">
        <v>49616307.170000002</v>
      </c>
      <c r="G2538" s="19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9">
        <v>86075762.469999999</v>
      </c>
      <c r="F2539" s="19">
        <v>48205892.939999998</v>
      </c>
      <c r="G2539" s="19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9">
        <v>79194683.400000006</v>
      </c>
      <c r="F2540" s="19">
        <v>44321533.799999997</v>
      </c>
      <c r="G2540" s="19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9">
        <v>455260.58</v>
      </c>
      <c r="F2541" s="19">
        <v>156108.25</v>
      </c>
      <c r="G2541" s="19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9">
        <v>-1998.28</v>
      </c>
      <c r="F2542" s="19">
        <v>0</v>
      </c>
      <c r="G2542" s="19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9">
        <v>6427816.7699999996</v>
      </c>
      <c r="F2543" s="19">
        <v>3728250.89</v>
      </c>
      <c r="G2543" s="19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9">
        <v>401144.93</v>
      </c>
      <c r="F2544" s="19">
        <v>275421.21999999997</v>
      </c>
      <c r="G2544" s="19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9">
        <v>90841.26</v>
      </c>
      <c r="F2545" s="19">
        <v>0</v>
      </c>
      <c r="G2545" s="19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9">
        <v>310303.67</v>
      </c>
      <c r="F2546" s="19">
        <v>275421.21999999997</v>
      </c>
      <c r="G2546" s="19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9">
        <v>7842944.9500000002</v>
      </c>
      <c r="F2547" s="19">
        <v>1134993.01</v>
      </c>
      <c r="G2547" s="19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9">
        <v>7842944.9500000002</v>
      </c>
      <c r="F2548" s="19">
        <v>1134993.01</v>
      </c>
      <c r="G2548" s="19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9">
        <v>-11773968.869999999</v>
      </c>
      <c r="F2549" s="19">
        <v>2614289.06</v>
      </c>
      <c r="G2549" s="19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9">
        <v>-414535.62</v>
      </c>
      <c r="F2550" s="19">
        <v>66555.33</v>
      </c>
      <c r="G2550" s="19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9">
        <v>-414535.62</v>
      </c>
      <c r="F2551" s="19">
        <v>66555.33</v>
      </c>
      <c r="G2551" s="19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9">
        <v>-414535.62</v>
      </c>
      <c r="F2552" s="19">
        <v>66555.33</v>
      </c>
      <c r="G2552" s="19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9">
        <v>-2464015.19</v>
      </c>
      <c r="F2553" s="19">
        <v>524122.69</v>
      </c>
      <c r="G2553" s="19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9">
        <v>-2063800.27</v>
      </c>
      <c r="F2554" s="19">
        <v>361227.3</v>
      </c>
      <c r="G2554" s="19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9">
        <v>-181743.66</v>
      </c>
      <c r="F2555" s="19">
        <v>1585.38</v>
      </c>
      <c r="G2555" s="19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9">
        <v>-19271.82</v>
      </c>
      <c r="F2556" s="19">
        <v>3755.14</v>
      </c>
      <c r="G2556" s="19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9">
        <v>-1719132.92</v>
      </c>
      <c r="F2557" s="19">
        <v>326489.59000000003</v>
      </c>
      <c r="G2557" s="19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9">
        <v>-81356.509999999995</v>
      </c>
      <c r="F2558" s="19">
        <v>11840.74</v>
      </c>
      <c r="G2558" s="19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9">
        <v>-62295.360000000001</v>
      </c>
      <c r="F2559" s="19">
        <v>17556.45</v>
      </c>
      <c r="G2559" s="19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9">
        <v>-5844.69</v>
      </c>
      <c r="F2560" s="19">
        <v>0</v>
      </c>
      <c r="G2560" s="19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9">
        <v>-1456.11</v>
      </c>
      <c r="F2561" s="19">
        <v>0</v>
      </c>
      <c r="G2561" s="19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9">
        <v>-32.61</v>
      </c>
      <c r="F2562" s="19">
        <v>0</v>
      </c>
      <c r="G2562" s="19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9">
        <v>-4355.97</v>
      </c>
      <c r="F2563" s="19">
        <v>0</v>
      </c>
      <c r="G2563" s="19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9">
        <v>-394370.23</v>
      </c>
      <c r="F2564" s="19">
        <v>162895.39000000001</v>
      </c>
      <c r="G2564" s="19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9">
        <v>-394370.23</v>
      </c>
      <c r="F2565" s="19">
        <v>162895.39000000001</v>
      </c>
      <c r="G2565" s="19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9">
        <v>-9339179.1899999995</v>
      </c>
      <c r="F2566" s="19">
        <v>1509201.94</v>
      </c>
      <c r="G2566" s="19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9">
        <v>-8499395.0099999998</v>
      </c>
      <c r="F2567" s="19">
        <v>1241850.54</v>
      </c>
      <c r="G2567" s="19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9">
        <v>-6851738.8200000003</v>
      </c>
      <c r="F2568" s="19">
        <v>572195</v>
      </c>
      <c r="G2568" s="19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9">
        <v>-216182.65</v>
      </c>
      <c r="F2569" s="19">
        <v>35575.879999999997</v>
      </c>
      <c r="G2569" s="19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9">
        <v>-29162.99</v>
      </c>
      <c r="F2570" s="19">
        <v>0</v>
      </c>
      <c r="G2570" s="19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9">
        <v>-1402310.55</v>
      </c>
      <c r="F2571" s="19">
        <v>634079.66</v>
      </c>
      <c r="G2571" s="19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9">
        <v>-49460.4</v>
      </c>
      <c r="F2572" s="19">
        <v>6108.89</v>
      </c>
      <c r="G2572" s="19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9">
        <v>-21994</v>
      </c>
      <c r="F2573" s="19">
        <v>0</v>
      </c>
      <c r="G2573" s="19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9">
        <v>-27466.400000000001</v>
      </c>
      <c r="F2574" s="19">
        <v>6108.89</v>
      </c>
      <c r="G2574" s="19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9">
        <v>-790323.78</v>
      </c>
      <c r="F2575" s="19">
        <v>261242.51</v>
      </c>
      <c r="G2575" s="19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9">
        <v>-790323.78</v>
      </c>
      <c r="F2576" s="19">
        <v>261242.51</v>
      </c>
      <c r="G2576" s="19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9">
        <v>65691.09</v>
      </c>
      <c r="F2577" s="19">
        <v>71202.179999999993</v>
      </c>
      <c r="G2577" s="19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9">
        <v>65688.69</v>
      </c>
      <c r="F2578" s="19">
        <v>71199.78</v>
      </c>
      <c r="G2578" s="19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9">
        <v>405.32</v>
      </c>
      <c r="F2579" s="19">
        <v>294</v>
      </c>
      <c r="G2579" s="19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9">
        <v>266</v>
      </c>
      <c r="F2580" s="19">
        <v>266</v>
      </c>
      <c r="G2580" s="19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9">
        <v>52321</v>
      </c>
      <c r="F2581" s="19">
        <v>56649.29</v>
      </c>
      <c r="G2581" s="19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9">
        <v>9594.89</v>
      </c>
      <c r="F2582" s="19">
        <v>10033.209999999999</v>
      </c>
      <c r="G2582" s="19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9">
        <v>3101.48</v>
      </c>
      <c r="F2583" s="19">
        <v>3957.28</v>
      </c>
      <c r="G2583" s="19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9">
        <v>2.4</v>
      </c>
      <c r="F2584" s="19">
        <v>2.4</v>
      </c>
      <c r="G2584" s="19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9">
        <v>378070.04</v>
      </c>
      <c r="F2585" s="19">
        <v>443206.92</v>
      </c>
      <c r="G2585" s="19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9">
        <v>275972.40999999997</v>
      </c>
      <c r="F2586" s="19">
        <v>318923.25</v>
      </c>
      <c r="G2586" s="19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9">
        <v>182038.62</v>
      </c>
      <c r="F2587" s="19">
        <v>205805.72</v>
      </c>
      <c r="G2587" s="19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9">
        <v>3662.38</v>
      </c>
      <c r="F2588" s="19">
        <v>6280.29</v>
      </c>
      <c r="G2588" s="19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9">
        <v>90271.41</v>
      </c>
      <c r="F2589" s="19">
        <v>106837.24</v>
      </c>
      <c r="G2589" s="19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9">
        <v>218.45</v>
      </c>
      <c r="F2590" s="19">
        <v>431.45</v>
      </c>
      <c r="G2590" s="19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9">
        <v>218.45</v>
      </c>
      <c r="F2591" s="19">
        <v>431.45</v>
      </c>
      <c r="G2591" s="19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9">
        <v>101879.18</v>
      </c>
      <c r="F2592" s="19">
        <v>123852.22</v>
      </c>
      <c r="G2592" s="19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9">
        <v>101093.88</v>
      </c>
      <c r="F2593" s="19">
        <v>123066.92</v>
      </c>
      <c r="G2593" s="19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9">
        <v>12829520.57</v>
      </c>
      <c r="F2594" s="19">
        <v>13066834</v>
      </c>
      <c r="G2594" s="19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9">
        <v>1408921.62</v>
      </c>
      <c r="F2595" s="19">
        <v>1441020.26</v>
      </c>
      <c r="G2595" s="19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9">
        <v>1408921.62</v>
      </c>
      <c r="F2596" s="19">
        <v>1441020.26</v>
      </c>
      <c r="G2596" s="19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9">
        <v>1408921.62</v>
      </c>
      <c r="F2597" s="19">
        <v>1441020.26</v>
      </c>
      <c r="G2597" s="19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9">
        <v>5192712.05</v>
      </c>
      <c r="F2598" s="19">
        <v>5277281.09</v>
      </c>
      <c r="G2598" s="19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9">
        <v>4920891.96</v>
      </c>
      <c r="F2599" s="19">
        <v>5001068.63</v>
      </c>
      <c r="G2599" s="19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9">
        <v>550364.97</v>
      </c>
      <c r="F2600" s="19">
        <v>553231.32999999996</v>
      </c>
      <c r="G2600" s="19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9">
        <v>11777.38</v>
      </c>
      <c r="F2601" s="19">
        <v>11892.3</v>
      </c>
      <c r="G2601" s="19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9">
        <v>4030509.08</v>
      </c>
      <c r="F2602" s="19">
        <v>4102595.83</v>
      </c>
      <c r="G2602" s="19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9">
        <v>143195.81</v>
      </c>
      <c r="F2603" s="19">
        <v>143511.12</v>
      </c>
      <c r="G2603" s="19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9">
        <v>185044.72</v>
      </c>
      <c r="F2604" s="19">
        <v>189838.05</v>
      </c>
      <c r="G2604" s="19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9">
        <v>9312.99</v>
      </c>
      <c r="F2605" s="19">
        <v>9365.4</v>
      </c>
      <c r="G2605" s="19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9">
        <v>1250</v>
      </c>
      <c r="F2606" s="19">
        <v>1250</v>
      </c>
      <c r="G2606" s="19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9">
        <v>529.01</v>
      </c>
      <c r="F2607" s="19">
        <v>581.41999999999996</v>
      </c>
      <c r="G2607" s="19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9">
        <v>7533.98</v>
      </c>
      <c r="F2608" s="19">
        <v>7533.98</v>
      </c>
      <c r="G2608" s="19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9">
        <v>261973.83</v>
      </c>
      <c r="F2609" s="19">
        <v>266261.38</v>
      </c>
      <c r="G2609" s="19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9">
        <v>230025.87</v>
      </c>
      <c r="F2610" s="19">
        <v>233811.91</v>
      </c>
      <c r="G2610" s="19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9">
        <v>31947.96</v>
      </c>
      <c r="F2611" s="19">
        <v>32449.47</v>
      </c>
      <c r="G2611" s="19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9">
        <v>533.27</v>
      </c>
      <c r="F2612" s="19">
        <v>585.67999999999995</v>
      </c>
      <c r="G2612" s="19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9">
        <v>533.27</v>
      </c>
      <c r="F2613" s="19">
        <v>585.67999999999995</v>
      </c>
      <c r="G2613" s="19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9">
        <v>6227886.9000000004</v>
      </c>
      <c r="F2614" s="19">
        <v>6348532.6500000004</v>
      </c>
      <c r="G2614" s="19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9">
        <v>3839395.77</v>
      </c>
      <c r="F2615" s="19">
        <v>3933180.13</v>
      </c>
      <c r="G2615" s="19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9">
        <v>106116.92</v>
      </c>
      <c r="F2616" s="19">
        <v>106206.63</v>
      </c>
      <c r="G2616" s="19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9">
        <v>3733278.85</v>
      </c>
      <c r="F2617" s="19">
        <v>3826973.5</v>
      </c>
      <c r="G2617" s="19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9">
        <v>-30900.14</v>
      </c>
      <c r="F2618" s="19">
        <v>-25958.69</v>
      </c>
      <c r="G2618" s="19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9">
        <v>-23609.599999999999</v>
      </c>
      <c r="F2619" s="19">
        <v>-23609.599999999999</v>
      </c>
      <c r="G2619" s="19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9">
        <v>-7290.54</v>
      </c>
      <c r="F2620" s="19">
        <v>-2349.09</v>
      </c>
      <c r="G2620" s="19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9">
        <v>2276731.42</v>
      </c>
      <c r="F2621" s="19">
        <v>2293600.83</v>
      </c>
      <c r="G2621" s="19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9">
        <v>2108329.42</v>
      </c>
      <c r="F2622" s="19">
        <v>2123306.46</v>
      </c>
      <c r="G2622" s="19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9">
        <v>168402</v>
      </c>
      <c r="F2623" s="19">
        <v>170294.37</v>
      </c>
      <c r="G2623" s="19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9">
        <v>142659.85</v>
      </c>
      <c r="F2624" s="19">
        <v>147710.38</v>
      </c>
      <c r="G2624" s="19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9">
        <v>142659.85</v>
      </c>
      <c r="F2625" s="19">
        <v>147710.38</v>
      </c>
      <c r="G2625" s="19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9">
        <v>62236743.240000002</v>
      </c>
      <c r="F2626" s="19">
        <v>62660633.68</v>
      </c>
      <c r="G2626" s="19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9">
        <v>4310020.58</v>
      </c>
      <c r="F2627" s="19">
        <v>4348952.0999999996</v>
      </c>
      <c r="G2627" s="19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9">
        <v>4310020.58</v>
      </c>
      <c r="F2628" s="19">
        <v>4348952.0999999996</v>
      </c>
      <c r="G2628" s="19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9">
        <v>2523658.92</v>
      </c>
      <c r="F2629" s="19">
        <v>2540812.39</v>
      </c>
      <c r="G2629" s="19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9">
        <v>136648.14000000001</v>
      </c>
      <c r="F2630" s="19">
        <v>114662.02</v>
      </c>
      <c r="G2630" s="19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9">
        <v>41259.26</v>
      </c>
      <c r="F2631" s="19">
        <v>70733.5</v>
      </c>
      <c r="G2631" s="19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9">
        <v>39980.379999999997</v>
      </c>
      <c r="F2632" s="19">
        <v>43829.88</v>
      </c>
      <c r="G2632" s="19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9">
        <v>26413.919999999998</v>
      </c>
      <c r="F2633" s="19">
        <v>15904.92</v>
      </c>
      <c r="G2633" s="19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9">
        <v>25177.91</v>
      </c>
      <c r="F2634" s="19">
        <v>23095.3</v>
      </c>
      <c r="G2634" s="19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9">
        <v>29920.65</v>
      </c>
      <c r="F2635" s="19">
        <v>25027.3</v>
      </c>
      <c r="G2635" s="19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9">
        <v>1486961.4</v>
      </c>
      <c r="F2636" s="19">
        <v>1514886.79</v>
      </c>
      <c r="G2636" s="19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9">
        <v>6663826.5499999998</v>
      </c>
      <c r="F2637" s="19">
        <v>6775962.8499999996</v>
      </c>
      <c r="G2637" s="19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9">
        <v>29947.97</v>
      </c>
      <c r="F2638" s="19">
        <v>33858.639999999999</v>
      </c>
      <c r="G2638" s="19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9">
        <v>35058.53</v>
      </c>
      <c r="F2639" s="19">
        <v>38599.61</v>
      </c>
      <c r="G2639" s="19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9">
        <v>-13161.28</v>
      </c>
      <c r="F2640" s="19">
        <v>-12757.78</v>
      </c>
      <c r="G2640" s="19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9">
        <v>-3227.94</v>
      </c>
      <c r="F2641" s="19">
        <v>-4010.67</v>
      </c>
      <c r="G2641" s="19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9">
        <v>-3740.25</v>
      </c>
      <c r="F2642" s="19">
        <v>-2224.7199999999998</v>
      </c>
      <c r="G2642" s="19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9">
        <v>1908.57</v>
      </c>
      <c r="F2643" s="19">
        <v>-52.65</v>
      </c>
      <c r="G2643" s="19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9">
        <v>66.19</v>
      </c>
      <c r="F2644" s="19">
        <v>522.87</v>
      </c>
      <c r="G2644" s="19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9">
        <v>-797.03</v>
      </c>
      <c r="F2645" s="19">
        <v>-324.04000000000002</v>
      </c>
      <c r="G2645" s="19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9">
        <v>13841.18</v>
      </c>
      <c r="F2646" s="19">
        <v>14106.02</v>
      </c>
      <c r="G2646" s="19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9">
        <v>2556.14</v>
      </c>
      <c r="F2647" s="19">
        <v>2556.14</v>
      </c>
      <c r="G2647" s="19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9">
        <v>2556.14</v>
      </c>
      <c r="F2648" s="19">
        <v>2556.14</v>
      </c>
      <c r="G2648" s="19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9">
        <v>643216.06000000006</v>
      </c>
      <c r="F2649" s="19">
        <v>655214.05000000005</v>
      </c>
      <c r="G2649" s="19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9">
        <v>192084.7</v>
      </c>
      <c r="F2650" s="19">
        <v>195270.76</v>
      </c>
      <c r="G2650" s="19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9">
        <v>49468.25</v>
      </c>
      <c r="F2651" s="19">
        <v>53608.959999999999</v>
      </c>
      <c r="G2651" s="19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9">
        <v>24835.119999999999</v>
      </c>
      <c r="F2652" s="19">
        <v>22907.21</v>
      </c>
      <c r="G2652" s="19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9">
        <v>14412.42</v>
      </c>
      <c r="F2653" s="19">
        <v>15288.48</v>
      </c>
      <c r="G2653" s="19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9">
        <v>8774.07</v>
      </c>
      <c r="F2654" s="19">
        <v>7974.27</v>
      </c>
      <c r="G2654" s="19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9">
        <v>7114.01</v>
      </c>
      <c r="F2655" s="19">
        <v>7711.8</v>
      </c>
      <c r="G2655" s="19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9">
        <v>5833.97</v>
      </c>
      <c r="F2656" s="19">
        <v>6468.62</v>
      </c>
      <c r="G2656" s="19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9">
        <v>340693.52</v>
      </c>
      <c r="F2657" s="19">
        <v>345983.95</v>
      </c>
      <c r="G2657" s="19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9">
        <v>43221.8</v>
      </c>
      <c r="F2658" s="19">
        <v>38682.19</v>
      </c>
      <c r="G2658" s="19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9">
        <v>16314.4</v>
      </c>
      <c r="F2659" s="19">
        <v>14191.05</v>
      </c>
      <c r="G2659" s="19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9">
        <v>4677.43</v>
      </c>
      <c r="F2660" s="19">
        <v>358.86</v>
      </c>
      <c r="G2660" s="19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9">
        <v>358.8</v>
      </c>
      <c r="F2661" s="19">
        <v>2559.46</v>
      </c>
      <c r="G2661" s="19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9">
        <v>1161.4000000000001</v>
      </c>
      <c r="F2662" s="19">
        <v>639.17999999999995</v>
      </c>
      <c r="G2662" s="19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9">
        <v>291.54000000000002</v>
      </c>
      <c r="F2663" s="19">
        <v>243.41</v>
      </c>
      <c r="G2663" s="19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9">
        <v>20418.23</v>
      </c>
      <c r="F2664" s="19">
        <v>20690.23</v>
      </c>
      <c r="G2664" s="19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9">
        <v>5577126.3300000001</v>
      </c>
      <c r="F2665" s="19">
        <v>5658179</v>
      </c>
      <c r="G2665" s="19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9">
        <v>2493621.25</v>
      </c>
      <c r="F2666" s="19">
        <v>2543489.2000000002</v>
      </c>
      <c r="G2666" s="19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9">
        <v>367964.55</v>
      </c>
      <c r="F2667" s="19">
        <v>355388.53</v>
      </c>
      <c r="G2667" s="19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9">
        <v>200053.01</v>
      </c>
      <c r="F2668" s="19">
        <v>183897.21</v>
      </c>
      <c r="G2668" s="19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9">
        <v>129074</v>
      </c>
      <c r="F2669" s="19">
        <v>132088.98000000001</v>
      </c>
      <c r="G2669" s="19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9">
        <v>66144.56</v>
      </c>
      <c r="F2670" s="19">
        <v>70150.929999999993</v>
      </c>
      <c r="G2670" s="19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9">
        <v>48977.52</v>
      </c>
      <c r="F2671" s="19">
        <v>59573.68</v>
      </c>
      <c r="G2671" s="19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9">
        <v>42866.17</v>
      </c>
      <c r="F2672" s="19">
        <v>45746.9</v>
      </c>
      <c r="G2672" s="19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9">
        <v>2228425.27</v>
      </c>
      <c r="F2673" s="19">
        <v>2267843.5699999998</v>
      </c>
      <c r="G2673" s="19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9">
        <v>1012.58</v>
      </c>
      <c r="F2674" s="19">
        <v>1562.15</v>
      </c>
      <c r="G2674" s="19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9">
        <v>1012.58</v>
      </c>
      <c r="F2675" s="19">
        <v>1562.15</v>
      </c>
      <c r="G2675" s="19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9">
        <v>131677.79</v>
      </c>
      <c r="F2676" s="19">
        <v>131786.51</v>
      </c>
      <c r="G2676" s="19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9">
        <v>3979.67</v>
      </c>
      <c r="F2677" s="19">
        <v>3968.12</v>
      </c>
      <c r="G2677" s="19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9">
        <v>1136.0999999999999</v>
      </c>
      <c r="F2678" s="19">
        <v>1155.17</v>
      </c>
      <c r="G2678" s="19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9">
        <v>639.79999999999995</v>
      </c>
      <c r="F2679" s="19">
        <v>549.39</v>
      </c>
      <c r="G2679" s="19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9">
        <v>405.1</v>
      </c>
      <c r="F2680" s="19">
        <v>523.48</v>
      </c>
      <c r="G2680" s="19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9">
        <v>330.96</v>
      </c>
      <c r="F2681" s="19">
        <v>151.33000000000001</v>
      </c>
      <c r="G2681" s="19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9">
        <v>366.62</v>
      </c>
      <c r="F2682" s="19">
        <v>280.35000000000002</v>
      </c>
      <c r="G2682" s="19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9">
        <v>227.65</v>
      </c>
      <c r="F2683" s="19">
        <v>363.05</v>
      </c>
      <c r="G2683" s="19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9">
        <v>124591.89</v>
      </c>
      <c r="F2684" s="19">
        <v>124795.62</v>
      </c>
      <c r="G2684" s="19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9">
        <v>235067.88</v>
      </c>
      <c r="F2685" s="19">
        <v>254124.17</v>
      </c>
      <c r="G2685" s="19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9">
        <v>111180.73</v>
      </c>
      <c r="F2686" s="19">
        <v>127560.8</v>
      </c>
      <c r="G2686" s="19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9">
        <v>6978.7</v>
      </c>
      <c r="F2687" s="19">
        <v>8639.7099999999991</v>
      </c>
      <c r="G2687" s="19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9">
        <v>4142.26</v>
      </c>
      <c r="F2688" s="19">
        <v>4511.72</v>
      </c>
      <c r="G2688" s="19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9">
        <v>5809.27</v>
      </c>
      <c r="F2689" s="19">
        <v>2926.74</v>
      </c>
      <c r="G2689" s="19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9">
        <v>1856.16</v>
      </c>
      <c r="F2690" s="19">
        <v>4003.09</v>
      </c>
      <c r="G2690" s="19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9">
        <v>1024.6199999999999</v>
      </c>
      <c r="F2691" s="19">
        <v>1457.34</v>
      </c>
      <c r="G2691" s="19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9">
        <v>623.16</v>
      </c>
      <c r="F2692" s="19">
        <v>1024.6199999999999</v>
      </c>
      <c r="G2692" s="19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9">
        <v>103452.98</v>
      </c>
      <c r="F2693" s="19">
        <v>104000.15</v>
      </c>
      <c r="G2693" s="19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9">
        <v>51262896.109999999</v>
      </c>
      <c r="F2694" s="19">
        <v>51535718.729999997</v>
      </c>
      <c r="G2694" s="19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9">
        <v>35582953.380000003</v>
      </c>
      <c r="F2695" s="19">
        <v>35732547.659999996</v>
      </c>
      <c r="G2695" s="19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9">
        <v>15928423.09</v>
      </c>
      <c r="F2696" s="19">
        <v>15748060.41</v>
      </c>
      <c r="G2696" s="19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9">
        <v>1819901.84</v>
      </c>
      <c r="F2697" s="19">
        <v>1871899.39</v>
      </c>
      <c r="G2697" s="19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9">
        <v>931853.92</v>
      </c>
      <c r="F2698" s="19">
        <v>996865.26</v>
      </c>
      <c r="G2698" s="19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9">
        <v>577930.39</v>
      </c>
      <c r="F2699" s="19">
        <v>598224.67000000004</v>
      </c>
      <c r="G2699" s="19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9">
        <v>327266.56</v>
      </c>
      <c r="F2700" s="19">
        <v>264850.36</v>
      </c>
      <c r="G2700" s="19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9">
        <v>269573.74</v>
      </c>
      <c r="F2701" s="19">
        <v>289314.61</v>
      </c>
      <c r="G2701" s="19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9">
        <v>239276.88</v>
      </c>
      <c r="F2702" s="19">
        <v>256810.9</v>
      </c>
      <c r="G2702" s="19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9">
        <v>15488726.960000001</v>
      </c>
      <c r="F2703" s="19">
        <v>15706522.060000001</v>
      </c>
      <c r="G2703" s="19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9">
        <v>13778.28</v>
      </c>
      <c r="F2704" s="19">
        <v>9797.2000000000007</v>
      </c>
      <c r="G2704" s="19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9">
        <v>8625.3700000000008</v>
      </c>
      <c r="F2705" s="19">
        <v>4644.29</v>
      </c>
      <c r="G2705" s="19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9">
        <v>5152.91</v>
      </c>
      <c r="F2706" s="19">
        <v>5152.91</v>
      </c>
      <c r="G2706" s="19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9">
        <v>3666275.79</v>
      </c>
      <c r="F2707" s="19">
        <v>3695162.4</v>
      </c>
      <c r="G2707" s="19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9">
        <v>1035776.53</v>
      </c>
      <c r="F2708" s="19">
        <v>1024847.2</v>
      </c>
      <c r="G2708" s="19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9">
        <v>240082.2</v>
      </c>
      <c r="F2709" s="19">
        <v>259636.28</v>
      </c>
      <c r="G2709" s="19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9">
        <v>162091.60999999999</v>
      </c>
      <c r="F2710" s="19">
        <v>140467.04</v>
      </c>
      <c r="G2710" s="19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9">
        <v>104163.91</v>
      </c>
      <c r="F2711" s="19">
        <v>104153.35</v>
      </c>
      <c r="G2711" s="19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9">
        <v>48926.81</v>
      </c>
      <c r="F2712" s="19">
        <v>52555.11</v>
      </c>
      <c r="G2712" s="19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9">
        <v>44269.89</v>
      </c>
      <c r="F2713" s="19">
        <v>45305.65</v>
      </c>
      <c r="G2713" s="19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9">
        <v>35180.160000000003</v>
      </c>
      <c r="F2714" s="19">
        <v>38354.74</v>
      </c>
      <c r="G2714" s="19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9">
        <v>1995784.68</v>
      </c>
      <c r="F2715" s="19">
        <v>2029843.03</v>
      </c>
      <c r="G2715" s="19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9">
        <v>707416.83</v>
      </c>
      <c r="F2716" s="19">
        <v>689691.22</v>
      </c>
      <c r="G2716" s="19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9">
        <v>92564.5</v>
      </c>
      <c r="F2717" s="19">
        <v>70874.45</v>
      </c>
      <c r="G2717" s="19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9">
        <v>38892.01</v>
      </c>
      <c r="F2718" s="19">
        <v>36727.67</v>
      </c>
      <c r="G2718" s="19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9">
        <v>36986.800000000003</v>
      </c>
      <c r="F2719" s="19">
        <v>33428.43</v>
      </c>
      <c r="G2719" s="19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9">
        <v>35922.86</v>
      </c>
      <c r="F2720" s="19">
        <v>37684.629999999997</v>
      </c>
      <c r="G2720" s="19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9">
        <v>21801.05</v>
      </c>
      <c r="F2721" s="19">
        <v>13679.04</v>
      </c>
      <c r="G2721" s="19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9">
        <v>22644.59</v>
      </c>
      <c r="F2722" s="19">
        <v>18251.28</v>
      </c>
      <c r="G2722" s="19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9">
        <v>13187.62</v>
      </c>
      <c r="F2723" s="19">
        <v>20056.13</v>
      </c>
      <c r="G2723" s="19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9">
        <v>445417.4</v>
      </c>
      <c r="F2724" s="19">
        <v>458989.59</v>
      </c>
      <c r="G2724" s="19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9">
        <v>410601.98</v>
      </c>
      <c r="F2725" s="19">
        <v>432200.96000000002</v>
      </c>
      <c r="G2725" s="19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9">
        <v>235764.57</v>
      </c>
      <c r="F2726" s="19">
        <v>250986.14</v>
      </c>
      <c r="G2726" s="19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9">
        <v>26515.279999999999</v>
      </c>
      <c r="F2727" s="19">
        <v>22201.06</v>
      </c>
      <c r="G2727" s="19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9">
        <v>13741.5</v>
      </c>
      <c r="F2728" s="19">
        <v>17967.490000000002</v>
      </c>
      <c r="G2728" s="19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9">
        <v>6436.76</v>
      </c>
      <c r="F2729" s="19">
        <v>5728.06</v>
      </c>
      <c r="G2729" s="19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9">
        <v>3499.14</v>
      </c>
      <c r="F2730" s="19">
        <v>7208.92</v>
      </c>
      <c r="G2730" s="19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9">
        <v>4608.8</v>
      </c>
      <c r="F2731" s="19">
        <v>4378.26</v>
      </c>
      <c r="G2731" s="19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9">
        <v>120035.93</v>
      </c>
      <c r="F2732" s="19">
        <v>123731.03</v>
      </c>
      <c r="G2732" s="19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9">
        <v>10881869.85</v>
      </c>
      <c r="F2733" s="19">
        <v>10976319.289999999</v>
      </c>
      <c r="G2733" s="19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9">
        <v>3316117.15</v>
      </c>
      <c r="F2734" s="19">
        <v>3364102.44</v>
      </c>
      <c r="G2734" s="19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9">
        <v>499924.52</v>
      </c>
      <c r="F2735" s="19">
        <v>506837.44</v>
      </c>
      <c r="G2735" s="19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9">
        <v>348939.09</v>
      </c>
      <c r="F2736" s="19">
        <v>281564.18</v>
      </c>
      <c r="G2736" s="19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9">
        <v>247160.74</v>
      </c>
      <c r="F2737" s="19">
        <v>246235.5</v>
      </c>
      <c r="G2737" s="19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9">
        <v>148135.99</v>
      </c>
      <c r="F2738" s="19">
        <v>133088.20000000001</v>
      </c>
      <c r="G2738" s="19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9">
        <v>140860.56</v>
      </c>
      <c r="F2739" s="19">
        <v>134846.85</v>
      </c>
      <c r="G2739" s="19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9">
        <v>120148.32</v>
      </c>
      <c r="F2740" s="19">
        <v>131690.48000000001</v>
      </c>
      <c r="G2740" s="19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9">
        <v>6060583.4800000004</v>
      </c>
      <c r="F2741" s="19">
        <v>6177954.2000000002</v>
      </c>
      <c r="G2741" s="19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9">
        <v>1525152.03</v>
      </c>
      <c r="F2742" s="19">
        <v>1525152.03</v>
      </c>
      <c r="G2742" s="19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9">
        <v>104037.35</v>
      </c>
      <c r="F2743" s="19">
        <v>104037.35</v>
      </c>
      <c r="G2743" s="19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9">
        <v>-15969.82</v>
      </c>
      <c r="F2744" s="19">
        <v>-15969.82</v>
      </c>
      <c r="G2744" s="19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9">
        <v>-23908.83</v>
      </c>
      <c r="F2745" s="19">
        <v>-23908.83</v>
      </c>
      <c r="G2745" s="19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9">
        <v>2079.09</v>
      </c>
      <c r="F2746" s="19">
        <v>2079.09</v>
      </c>
      <c r="G2746" s="19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9">
        <v>5859.92</v>
      </c>
      <c r="F2747" s="19">
        <v>5859.92</v>
      </c>
      <c r="G2747" s="19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9">
        <v>368.67</v>
      </c>
      <c r="F2748" s="19">
        <v>368.67</v>
      </c>
      <c r="G2748" s="19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9">
        <v>443.88</v>
      </c>
      <c r="F2749" s="19">
        <v>443.88</v>
      </c>
      <c r="G2749" s="19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9">
        <v>-75.209999999999994</v>
      </c>
      <c r="F2750" s="19">
        <v>-75.209999999999994</v>
      </c>
      <c r="G2750" s="19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9">
        <v>119638.5</v>
      </c>
      <c r="F2751" s="19">
        <v>119638.5</v>
      </c>
      <c r="G2751" s="19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9">
        <v>119638.5</v>
      </c>
      <c r="F2752" s="19">
        <v>119638.5</v>
      </c>
      <c r="G2752" s="19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9">
        <v>1421114.68</v>
      </c>
      <c r="F2753" s="19">
        <v>1421114.68</v>
      </c>
      <c r="G2753" s="19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9">
        <v>1132770.68</v>
      </c>
      <c r="F2754" s="19">
        <v>1132770.68</v>
      </c>
      <c r="G2754" s="19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9">
        <v>1076467.46</v>
      </c>
      <c r="F2755" s="19">
        <v>1076467.46</v>
      </c>
      <c r="G2755" s="19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9">
        <v>64119</v>
      </c>
      <c r="F2756" s="19">
        <v>64119</v>
      </c>
      <c r="G2756" s="19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9">
        <v>-7814.98</v>
      </c>
      <c r="F2757" s="19">
        <v>-7814.98</v>
      </c>
      <c r="G2757" s="19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9">
        <v>-0.8</v>
      </c>
      <c r="F2758" s="19">
        <v>-0.8</v>
      </c>
      <c r="G2758" s="19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9">
        <v>28315.78</v>
      </c>
      <c r="F2759" s="19">
        <v>28315.78</v>
      </c>
      <c r="G2759" s="19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9">
        <v>24472.78</v>
      </c>
      <c r="F2760" s="19">
        <v>24472.78</v>
      </c>
      <c r="G2760" s="19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9">
        <v>3843</v>
      </c>
      <c r="F2761" s="19">
        <v>3843</v>
      </c>
      <c r="G2761" s="19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9">
        <v>260028.22</v>
      </c>
      <c r="F2762" s="19">
        <v>260028.22</v>
      </c>
      <c r="G2762" s="19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9">
        <v>260028.22</v>
      </c>
      <c r="F2763" s="19">
        <v>260028.22</v>
      </c>
      <c r="G2763" s="19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9">
        <v>262534.92</v>
      </c>
      <c r="F2764" s="19">
        <v>262534.92</v>
      </c>
      <c r="G2764" s="19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9">
        <v>21736.58</v>
      </c>
      <c r="F2765" s="19">
        <v>21736.58</v>
      </c>
      <c r="G2765" s="19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9">
        <v>17957.240000000002</v>
      </c>
      <c r="F2766" s="19">
        <v>17957.240000000002</v>
      </c>
      <c r="G2766" s="19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9">
        <v>6341.79</v>
      </c>
      <c r="F2767" s="19">
        <v>6341.79</v>
      </c>
      <c r="G2767" s="19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9">
        <v>1530.54</v>
      </c>
      <c r="F2768" s="19">
        <v>1530.54</v>
      </c>
      <c r="G2768" s="19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9">
        <v>10084.91</v>
      </c>
      <c r="F2769" s="19">
        <v>10084.91</v>
      </c>
      <c r="G2769" s="19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9">
        <v>82.99</v>
      </c>
      <c r="F2770" s="19">
        <v>82.99</v>
      </c>
      <c r="G2770" s="19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9">
        <v>82.99</v>
      </c>
      <c r="F2771" s="19">
        <v>82.99</v>
      </c>
      <c r="G2771" s="19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9">
        <v>3696.35</v>
      </c>
      <c r="F2772" s="19">
        <v>3696.35</v>
      </c>
      <c r="G2772" s="19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9">
        <v>3696.35</v>
      </c>
      <c r="F2773" s="19">
        <v>3696.35</v>
      </c>
      <c r="G2773" s="19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9">
        <v>240798.34</v>
      </c>
      <c r="F2774" s="19">
        <v>240798.34</v>
      </c>
      <c r="G2774" s="19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9">
        <v>232802.53</v>
      </c>
      <c r="F2775" s="19">
        <v>232802.53</v>
      </c>
      <c r="G2775" s="19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9">
        <v>184154.23999999999</v>
      </c>
      <c r="F2776" s="19">
        <v>184154.23999999999</v>
      </c>
      <c r="G2776" s="19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9">
        <v>48779.63</v>
      </c>
      <c r="F2777" s="19">
        <v>48779.63</v>
      </c>
      <c r="G2777" s="19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9">
        <v>-131.34</v>
      </c>
      <c r="F2778" s="19">
        <v>-131.34</v>
      </c>
      <c r="G2778" s="19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9">
        <v>1309.3699999999999</v>
      </c>
      <c r="F2779" s="19">
        <v>1309.3699999999999</v>
      </c>
      <c r="G2779" s="19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9">
        <v>1309.3699999999999</v>
      </c>
      <c r="F2780" s="19">
        <v>1309.3699999999999</v>
      </c>
      <c r="G2780" s="19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9">
        <v>6686.44</v>
      </c>
      <c r="F2781" s="19">
        <v>6686.44</v>
      </c>
      <c r="G2781" s="19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9">
        <v>6686.44</v>
      </c>
      <c r="F2782" s="19">
        <v>6686.44</v>
      </c>
      <c r="G2782" s="19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9">
        <v>7212.27</v>
      </c>
      <c r="F2783" s="19">
        <v>8349.64</v>
      </c>
      <c r="G2783" s="19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9">
        <v>7212.27</v>
      </c>
      <c r="F2784" s="19">
        <v>8349.64</v>
      </c>
      <c r="G2784" s="19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9">
        <v>7212.27</v>
      </c>
      <c r="F2785" s="19">
        <v>8349.64</v>
      </c>
      <c r="G2785" s="19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9">
        <v>133.51</v>
      </c>
      <c r="F2786" s="19">
        <v>133.51</v>
      </c>
      <c r="G2786" s="19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9">
        <v>3404.27</v>
      </c>
      <c r="F2787" s="19">
        <v>3423.02</v>
      </c>
      <c r="G2787" s="19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9">
        <v>0.35</v>
      </c>
      <c r="F2788" s="19">
        <v>0.35</v>
      </c>
      <c r="G2788" s="19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9">
        <v>3674.14</v>
      </c>
      <c r="F2789" s="19">
        <v>4792.76</v>
      </c>
      <c r="G2789" s="19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9">
        <v>864529.69</v>
      </c>
      <c r="F2790" s="19">
        <v>864529.69</v>
      </c>
      <c r="G2790" s="19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9">
        <v>864529.69</v>
      </c>
      <c r="F2791" s="19">
        <v>864529.69</v>
      </c>
      <c r="G2791" s="19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9">
        <v>864529.69</v>
      </c>
      <c r="F2792" s="19">
        <v>864529.69</v>
      </c>
      <c r="G2792" s="19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9">
        <v>864529.69</v>
      </c>
      <c r="F2793" s="19">
        <v>864529.69</v>
      </c>
      <c r="G2793" s="19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9">
        <v>-11406.1</v>
      </c>
      <c r="F2794" s="19">
        <v>-11406.1</v>
      </c>
      <c r="G2794" s="19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9">
        <v>-11406.1</v>
      </c>
      <c r="F2795" s="19">
        <v>-11406.1</v>
      </c>
      <c r="G2795" s="19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9">
        <v>-11406.1</v>
      </c>
      <c r="F2796" s="19">
        <v>-11406.1</v>
      </c>
      <c r="G2796" s="19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9">
        <v>-11406.1</v>
      </c>
      <c r="F2797" s="19">
        <v>-11406.1</v>
      </c>
      <c r="G2797" s="19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9">
        <v>113658306.17</v>
      </c>
      <c r="F2798" s="19">
        <v>120976905.84</v>
      </c>
      <c r="G2798" s="19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9">
        <v>52860102.600000001</v>
      </c>
      <c r="F2799" s="19">
        <v>51331235.609999999</v>
      </c>
      <c r="G2799" s="19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9">
        <v>52860102.600000001</v>
      </c>
      <c r="F2800" s="19">
        <v>51331235.609999999</v>
      </c>
      <c r="G2800" s="19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9">
        <v>17041.900000000001</v>
      </c>
      <c r="F2801" s="19">
        <v>23460.21</v>
      </c>
      <c r="G2801" s="19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9">
        <v>17041.900000000001</v>
      </c>
      <c r="F2802" s="19">
        <v>23460.21</v>
      </c>
      <c r="G2802" s="19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9">
        <v>17041.900000000001</v>
      </c>
      <c r="F2803" s="19">
        <v>23460.21</v>
      </c>
      <c r="G2803" s="19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9">
        <v>17041.900000000001</v>
      </c>
      <c r="F2804" s="19">
        <v>23460.21</v>
      </c>
      <c r="G2804" s="19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9">
        <v>17041.900000000001</v>
      </c>
      <c r="F2805" s="19">
        <v>23460.21</v>
      </c>
      <c r="G2805" s="19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9">
        <v>17041.900000000001</v>
      </c>
      <c r="F2806" s="19">
        <v>23460.21</v>
      </c>
      <c r="G2806" s="19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9">
        <v>13521.08</v>
      </c>
      <c r="F2807" s="19">
        <v>13723.07</v>
      </c>
      <c r="G2807" s="19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9">
        <v>3520.82</v>
      </c>
      <c r="F2808" s="19">
        <v>9737.14</v>
      </c>
      <c r="G2808" s="19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9">
        <v>52843060.700000003</v>
      </c>
      <c r="F2809" s="19">
        <v>51307775.399999999</v>
      </c>
      <c r="G2809" s="19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9">
        <v>52843060.700000003</v>
      </c>
      <c r="F2810" s="19">
        <v>51307775.399999999</v>
      </c>
      <c r="G2810" s="19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9">
        <v>52843060.700000003</v>
      </c>
      <c r="F2811" s="19">
        <v>51307775.399999999</v>
      </c>
      <c r="G2811" s="19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9">
        <v>4797509.49</v>
      </c>
      <c r="F2812" s="19">
        <v>4690644</v>
      </c>
      <c r="G2812" s="19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9">
        <v>4797509.49</v>
      </c>
      <c r="F2813" s="19">
        <v>4690644</v>
      </c>
      <c r="G2813" s="19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9">
        <v>4797509.49</v>
      </c>
      <c r="F2814" s="19">
        <v>4690644</v>
      </c>
      <c r="G2814" s="19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9">
        <v>4797509.49</v>
      </c>
      <c r="F2815" s="19">
        <v>4690644</v>
      </c>
      <c r="G2815" s="19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9">
        <v>48045551.210000001</v>
      </c>
      <c r="F2816" s="19">
        <v>46617131.399999999</v>
      </c>
      <c r="G2816" s="19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9">
        <v>4180893.72</v>
      </c>
      <c r="F2817" s="19">
        <v>6082245.2300000004</v>
      </c>
      <c r="G2817" s="19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9">
        <v>3588011.1</v>
      </c>
      <c r="F2818" s="19">
        <v>5589238.0599999996</v>
      </c>
      <c r="G2818" s="19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9">
        <v>-2006692.48</v>
      </c>
      <c r="F2819" s="19">
        <v>170345</v>
      </c>
      <c r="G2819" s="19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9">
        <v>53535.34</v>
      </c>
      <c r="F2820" s="19">
        <v>46183.06</v>
      </c>
      <c r="G2820" s="19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9">
        <v>5303422.34</v>
      </c>
      <c r="F2821" s="19">
        <v>5119431.4000000004</v>
      </c>
      <c r="G2821" s="19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9">
        <v>20955.900000000001</v>
      </c>
      <c r="F2822" s="19">
        <v>19474.599999999999</v>
      </c>
      <c r="G2822" s="19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9">
        <v>216790</v>
      </c>
      <c r="F2823" s="19">
        <v>233804</v>
      </c>
      <c r="G2823" s="19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9">
        <v>-17768.05</v>
      </c>
      <c r="F2824" s="19">
        <v>1837</v>
      </c>
      <c r="G2824" s="19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9">
        <v>-7741.98</v>
      </c>
      <c r="F2825" s="19">
        <v>0</v>
      </c>
      <c r="G2825" s="19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9">
        <v>-10999.06</v>
      </c>
      <c r="F2826" s="19">
        <v>1837</v>
      </c>
      <c r="G2826" s="19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9">
        <v>972.99</v>
      </c>
      <c r="F2827" s="19">
        <v>0</v>
      </c>
      <c r="G2827" s="19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9">
        <v>610650.67000000004</v>
      </c>
      <c r="F2828" s="19">
        <v>491170.17</v>
      </c>
      <c r="G2828" s="19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9">
        <v>610650.67000000004</v>
      </c>
      <c r="F2829" s="19">
        <v>491170.17</v>
      </c>
      <c r="G2829" s="19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9">
        <v>43864657.490000002</v>
      </c>
      <c r="F2830" s="19">
        <v>40534886.170000002</v>
      </c>
      <c r="G2830" s="19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9">
        <v>40239447.259999998</v>
      </c>
      <c r="F2831" s="19">
        <v>37798634.490000002</v>
      </c>
      <c r="G2831" s="19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9">
        <v>31574631.640000001</v>
      </c>
      <c r="F2832" s="19">
        <v>29268156</v>
      </c>
      <c r="G2832" s="19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9">
        <v>596986.12</v>
      </c>
      <c r="F2833" s="19">
        <v>450822.49</v>
      </c>
      <c r="G2833" s="19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9">
        <v>-83607.5</v>
      </c>
      <c r="F2834" s="19">
        <v>0</v>
      </c>
      <c r="G2834" s="19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9">
        <v>8151437</v>
      </c>
      <c r="F2835" s="19">
        <v>8079656</v>
      </c>
      <c r="G2835" s="19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9">
        <v>453559.88</v>
      </c>
      <c r="F2836" s="19">
        <v>426819</v>
      </c>
      <c r="G2836" s="19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9">
        <v>38176.78</v>
      </c>
      <c r="F2837" s="19">
        <v>0</v>
      </c>
      <c r="G2837" s="19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9">
        <v>415383.1</v>
      </c>
      <c r="F2838" s="19">
        <v>426819</v>
      </c>
      <c r="G2838" s="19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9">
        <v>3171650.35</v>
      </c>
      <c r="F2839" s="19">
        <v>2309432.6800000002</v>
      </c>
      <c r="G2839" s="19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9">
        <v>3171650.35</v>
      </c>
      <c r="F2840" s="19">
        <v>2309432.6800000002</v>
      </c>
      <c r="G2840" s="19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9">
        <v>7865947.3300000001</v>
      </c>
      <c r="F2841" s="19">
        <v>16744113.15</v>
      </c>
      <c r="G2841" s="19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9">
        <v>7865947.3300000001</v>
      </c>
      <c r="F2842" s="19">
        <v>16744113.15</v>
      </c>
      <c r="G2842" s="19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9">
        <v>7865947.3300000001</v>
      </c>
      <c r="F2843" s="19">
        <v>16744113.15</v>
      </c>
      <c r="G2843" s="19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9">
        <v>7865947.3300000001</v>
      </c>
      <c r="F2844" s="19">
        <v>16744113.15</v>
      </c>
      <c r="G2844" s="19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9">
        <v>7865947.3300000001</v>
      </c>
      <c r="F2845" s="19">
        <v>16744113.15</v>
      </c>
      <c r="G2845" s="19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9">
        <v>7865947.3300000001</v>
      </c>
      <c r="F2846" s="19">
        <v>16744113.15</v>
      </c>
      <c r="G2846" s="19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9">
        <v>7865947.3300000001</v>
      </c>
      <c r="F2847" s="19">
        <v>16744113.15</v>
      </c>
      <c r="G2847" s="19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9">
        <v>7865947.3300000001</v>
      </c>
      <c r="F2848" s="19">
        <v>16744113.15</v>
      </c>
      <c r="G2848" s="19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9">
        <v>4305616.3499999996</v>
      </c>
      <c r="F2849" s="19">
        <v>3470517.63</v>
      </c>
      <c r="G2849" s="19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9">
        <v>3560330.98</v>
      </c>
      <c r="F2850" s="19">
        <v>13273595.52</v>
      </c>
      <c r="G2850" s="19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9">
        <v>52932256.240000002</v>
      </c>
      <c r="F2851" s="19">
        <v>52901557.079999998</v>
      </c>
      <c r="G2851" s="19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9">
        <v>52932256.240000002</v>
      </c>
      <c r="F2852" s="19">
        <v>52901557.079999998</v>
      </c>
      <c r="G2852" s="19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9">
        <v>52932256.240000002</v>
      </c>
      <c r="F2853" s="19">
        <v>52901557.079999998</v>
      </c>
      <c r="G2853" s="19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9">
        <v>52932256.240000002</v>
      </c>
      <c r="F2854" s="19">
        <v>52901557.079999998</v>
      </c>
      <c r="G2854" s="19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9">
        <v>52932256.240000002</v>
      </c>
      <c r="F2855" s="19">
        <v>52901557.079999998</v>
      </c>
      <c r="G2855" s="19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9">
        <v>8218787.6100000003</v>
      </c>
      <c r="F2856" s="19">
        <v>8218787.6100000003</v>
      </c>
      <c r="G2856" s="19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9">
        <v>115444.32</v>
      </c>
      <c r="F2857" s="19">
        <v>115444.32</v>
      </c>
      <c r="G2857" s="19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9">
        <v>115444.32</v>
      </c>
      <c r="F2858" s="19">
        <v>115444.32</v>
      </c>
      <c r="G2858" s="19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9">
        <v>115444.32</v>
      </c>
      <c r="F2859" s="19">
        <v>115444.32</v>
      </c>
      <c r="G2859" s="19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9">
        <v>1686363.16</v>
      </c>
      <c r="F2860" s="19">
        <v>1686363.16</v>
      </c>
      <c r="G2860" s="19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9">
        <v>1621292.74</v>
      </c>
      <c r="F2861" s="19">
        <v>1621292.74</v>
      </c>
      <c r="G2861" s="19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9">
        <v>4314.3</v>
      </c>
      <c r="F2862" s="19">
        <v>4314.3</v>
      </c>
      <c r="G2862" s="19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9">
        <v>7311.38</v>
      </c>
      <c r="F2863" s="19">
        <v>7311.38</v>
      </c>
      <c r="G2863" s="19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9">
        <v>471409.94</v>
      </c>
      <c r="F2864" s="19">
        <v>471409.94</v>
      </c>
      <c r="G2864" s="19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9">
        <v>32744.02</v>
      </c>
      <c r="F2865" s="19">
        <v>32744.02</v>
      </c>
      <c r="G2865" s="19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9">
        <v>1105513.1000000001</v>
      </c>
      <c r="F2866" s="19">
        <v>1105513.1000000001</v>
      </c>
      <c r="G2866" s="19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9">
        <v>4786.5600000000004</v>
      </c>
      <c r="F2867" s="19">
        <v>4786.5600000000004</v>
      </c>
      <c r="G2867" s="19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9">
        <v>1307.96</v>
      </c>
      <c r="F2868" s="19">
        <v>1307.96</v>
      </c>
      <c r="G2868" s="19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9">
        <v>3478.6</v>
      </c>
      <c r="F2869" s="19">
        <v>3478.6</v>
      </c>
      <c r="G2869" s="19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9">
        <v>60283.86</v>
      </c>
      <c r="F2870" s="19">
        <v>60283.86</v>
      </c>
      <c r="G2870" s="19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9">
        <v>60283.86</v>
      </c>
      <c r="F2871" s="19">
        <v>60283.86</v>
      </c>
      <c r="G2871" s="19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9">
        <v>6416980.1299999999</v>
      </c>
      <c r="F2872" s="19">
        <v>6416980.1299999999</v>
      </c>
      <c r="G2872" s="19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9">
        <v>5603804.21</v>
      </c>
      <c r="F2873" s="19">
        <v>5603804.21</v>
      </c>
      <c r="G2873" s="19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9">
        <v>5512685.0199999996</v>
      </c>
      <c r="F2874" s="19">
        <v>5512685.0199999996</v>
      </c>
      <c r="G2874" s="19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9">
        <v>91119.19</v>
      </c>
      <c r="F2875" s="19">
        <v>91119.19</v>
      </c>
      <c r="G2875" s="19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9">
        <v>62125.72</v>
      </c>
      <c r="F2876" s="19">
        <v>62125.72</v>
      </c>
      <c r="G2876" s="19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9">
        <v>62125.72</v>
      </c>
      <c r="F2877" s="19">
        <v>62125.72</v>
      </c>
      <c r="G2877" s="19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9">
        <v>751050.2</v>
      </c>
      <c r="F2878" s="19">
        <v>751050.2</v>
      </c>
      <c r="G2878" s="19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9">
        <v>751050.2</v>
      </c>
      <c r="F2879" s="19">
        <v>751050.2</v>
      </c>
      <c r="G2879" s="19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9">
        <v>44713468.630000003</v>
      </c>
      <c r="F2880" s="19">
        <v>44682769.469999999</v>
      </c>
      <c r="G2880" s="19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9">
        <v>4837824.07</v>
      </c>
      <c r="F2881" s="19">
        <v>4837573.84</v>
      </c>
      <c r="G2881" s="19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9">
        <v>4657008</v>
      </c>
      <c r="F2882" s="19">
        <v>4657623.1500000004</v>
      </c>
      <c r="G2882" s="19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9">
        <v>9586.41</v>
      </c>
      <c r="F2883" s="19">
        <v>9586.41</v>
      </c>
      <c r="G2883" s="19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9">
        <v>2808.39</v>
      </c>
      <c r="F2884" s="19">
        <v>2922.86</v>
      </c>
      <c r="G2884" s="19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9">
        <v>107996.19</v>
      </c>
      <c r="F2885" s="19">
        <v>107996.19</v>
      </c>
      <c r="G2885" s="19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9">
        <v>7566.18</v>
      </c>
      <c r="F2886" s="19">
        <v>7566.18</v>
      </c>
      <c r="G2886" s="19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9">
        <v>7464.39</v>
      </c>
      <c r="F2887" s="19">
        <v>7359.29</v>
      </c>
      <c r="G2887" s="19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9">
        <v>10659.25</v>
      </c>
      <c r="F2888" s="19">
        <v>10659.25</v>
      </c>
      <c r="G2888" s="19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9">
        <v>1003393.27</v>
      </c>
      <c r="F2889" s="19">
        <v>1003393.27</v>
      </c>
      <c r="G2889" s="19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9">
        <v>915338.37</v>
      </c>
      <c r="F2890" s="19">
        <v>910748.29</v>
      </c>
      <c r="G2890" s="19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9">
        <v>2592195.5499999998</v>
      </c>
      <c r="F2891" s="19">
        <v>2597391.41</v>
      </c>
      <c r="G2891" s="19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9">
        <v>62077.24</v>
      </c>
      <c r="F2892" s="19">
        <v>61424.77</v>
      </c>
      <c r="G2892" s="19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9">
        <v>62077.24</v>
      </c>
      <c r="F2893" s="19">
        <v>61424.77</v>
      </c>
      <c r="G2893" s="19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9">
        <v>53206.83</v>
      </c>
      <c r="F2894" s="19">
        <v>53206.83</v>
      </c>
      <c r="G2894" s="19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9">
        <v>27354.74</v>
      </c>
      <c r="F2895" s="19">
        <v>27354.74</v>
      </c>
      <c r="G2895" s="19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9">
        <v>25852.09</v>
      </c>
      <c r="F2896" s="19">
        <v>25852.09</v>
      </c>
      <c r="G2896" s="19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9">
        <v>109008.06</v>
      </c>
      <c r="F2897" s="19">
        <v>109226.55</v>
      </c>
      <c r="G2897" s="19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9">
        <v>-1.91</v>
      </c>
      <c r="F2898" s="19">
        <v>-1.91</v>
      </c>
      <c r="G2898" s="19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9">
        <v>4.67</v>
      </c>
      <c r="F2899" s="19">
        <v>4.67</v>
      </c>
      <c r="G2899" s="19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9">
        <v>109005.3</v>
      </c>
      <c r="F2900" s="19">
        <v>109223.79</v>
      </c>
      <c r="G2900" s="19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9">
        <v>-43476.06</v>
      </c>
      <c r="F2901" s="19">
        <v>-43907.46</v>
      </c>
      <c r="G2901" s="19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9">
        <v>-45.26</v>
      </c>
      <c r="F2902" s="19">
        <v>-45.26</v>
      </c>
      <c r="G2902" s="19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9">
        <v>-2321.92</v>
      </c>
      <c r="F2903" s="19">
        <v>-2208.3000000000002</v>
      </c>
      <c r="G2903" s="19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9">
        <v>-121.96</v>
      </c>
      <c r="F2904" s="19">
        <v>-123.26</v>
      </c>
      <c r="G2904" s="19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9">
        <v>-130.38</v>
      </c>
      <c r="F2905" s="19">
        <v>-130.38</v>
      </c>
      <c r="G2905" s="19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9">
        <v>-845.62</v>
      </c>
      <c r="F2906" s="19">
        <v>-845.62</v>
      </c>
      <c r="G2906" s="19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9">
        <v>-40010.92</v>
      </c>
      <c r="F2907" s="19">
        <v>-40554.639999999999</v>
      </c>
      <c r="G2907" s="19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9">
        <v>1506471.21</v>
      </c>
      <c r="F2908" s="19">
        <v>1506471.21</v>
      </c>
      <c r="G2908" s="19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9">
        <v>1506471.21</v>
      </c>
      <c r="F2909" s="19">
        <v>1506471.21</v>
      </c>
      <c r="G2909" s="19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9">
        <v>245129.42</v>
      </c>
      <c r="F2910" s="19">
        <v>245129.42</v>
      </c>
      <c r="G2910" s="19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9">
        <v>647168.03</v>
      </c>
      <c r="F2911" s="19">
        <v>647168.03</v>
      </c>
      <c r="G2911" s="19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9">
        <v>614173.76</v>
      </c>
      <c r="F2912" s="19">
        <v>614173.76</v>
      </c>
      <c r="G2912" s="19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9">
        <v>38369173.350000001</v>
      </c>
      <c r="F2913" s="19">
        <v>38338724.420000002</v>
      </c>
      <c r="G2913" s="19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9">
        <v>34524264.93</v>
      </c>
      <c r="F2914" s="19">
        <v>34500851.5</v>
      </c>
      <c r="G2914" s="19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9">
        <v>7504688.5300000003</v>
      </c>
      <c r="F2915" s="19">
        <v>7504688.5300000003</v>
      </c>
      <c r="G2915" s="19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9">
        <v>7994411.4800000004</v>
      </c>
      <c r="F2916" s="19">
        <v>7959080.7599999998</v>
      </c>
      <c r="G2916" s="19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9">
        <v>9662415.0899999999</v>
      </c>
      <c r="F2917" s="19">
        <v>9681782.6400000006</v>
      </c>
      <c r="G2917" s="19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9">
        <v>311710.64</v>
      </c>
      <c r="F2918" s="19">
        <v>311710.64</v>
      </c>
      <c r="G2918" s="19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9">
        <v>183027.43</v>
      </c>
      <c r="F2919" s="19">
        <v>182813.83</v>
      </c>
      <c r="G2919" s="19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9">
        <v>214382.7</v>
      </c>
      <c r="F2920" s="19">
        <v>214382.7</v>
      </c>
      <c r="G2920" s="19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9">
        <v>74517.66</v>
      </c>
      <c r="F2921" s="19">
        <v>74517.66</v>
      </c>
      <c r="G2921" s="19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9">
        <v>58778.03</v>
      </c>
      <c r="F2922" s="19">
        <v>58778.03</v>
      </c>
      <c r="G2922" s="19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9">
        <v>27948.78</v>
      </c>
      <c r="F2923" s="19">
        <v>27704.13</v>
      </c>
      <c r="G2923" s="19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9">
        <v>3158293.12</v>
      </c>
      <c r="F2924" s="19">
        <v>3158293.12</v>
      </c>
      <c r="G2924" s="19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9">
        <v>2617276.7799999998</v>
      </c>
      <c r="F2925" s="19">
        <v>2610284.77</v>
      </c>
      <c r="G2925" s="19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9">
        <v>2716814.69</v>
      </c>
      <c r="F2926" s="19">
        <v>2716814.69</v>
      </c>
      <c r="G2926" s="19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9">
        <v>248021.4</v>
      </c>
      <c r="F2927" s="19">
        <v>248021.4</v>
      </c>
      <c r="G2927" s="19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9">
        <v>50994.02</v>
      </c>
      <c r="F2928" s="19">
        <v>50994.02</v>
      </c>
      <c r="G2928" s="19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9">
        <v>47578.07</v>
      </c>
      <c r="F2929" s="19">
        <v>47578.07</v>
      </c>
      <c r="G2929" s="19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9">
        <v>149449.31</v>
      </c>
      <c r="F2930" s="19">
        <v>149449.31</v>
      </c>
      <c r="G2930" s="19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9">
        <v>3714340.1</v>
      </c>
      <c r="F2931" s="19">
        <v>3710651.7</v>
      </c>
      <c r="G2931" s="19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9">
        <v>955667.79</v>
      </c>
      <c r="F2932" s="19">
        <v>955667.79</v>
      </c>
      <c r="G2932" s="19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9">
        <v>1039739.34</v>
      </c>
      <c r="F2933" s="19">
        <v>1039739.34</v>
      </c>
      <c r="G2933" s="19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9">
        <v>1718932.97</v>
      </c>
      <c r="F2934" s="19">
        <v>1715244.57</v>
      </c>
      <c r="G2934" s="19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9">
        <v>-117453.08</v>
      </c>
      <c r="F2935" s="19">
        <v>-120800.18</v>
      </c>
      <c r="G2935" s="19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9">
        <v>-84170.78</v>
      </c>
      <c r="F2936" s="19">
        <v>-86272.92</v>
      </c>
      <c r="G2936" s="19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9">
        <v>-1454.95</v>
      </c>
      <c r="F2937" s="19">
        <v>-1454.95</v>
      </c>
      <c r="G2937" s="19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9">
        <v>-11834.39</v>
      </c>
      <c r="F2938" s="19">
        <v>-13168.23</v>
      </c>
      <c r="G2938" s="19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9">
        <v>-19992.96</v>
      </c>
      <c r="F2939" s="19">
        <v>-19904.080000000002</v>
      </c>
      <c r="G2939" s="19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9">
        <v>0</v>
      </c>
      <c r="F2940" s="83">
        <v>0</v>
      </c>
      <c r="G2940" s="19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9">
        <v>0</v>
      </c>
      <c r="F2941" s="19">
        <v>0</v>
      </c>
      <c r="G2941" s="19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9">
        <v>6.28</v>
      </c>
      <c r="F2942" s="19">
        <v>6.28</v>
      </c>
      <c r="G2942" s="19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9">
        <v>6.28</v>
      </c>
      <c r="F2943" s="19">
        <v>6.28</v>
      </c>
      <c r="G2943" s="19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9">
        <v>6.28</v>
      </c>
      <c r="F2944" s="19">
        <v>6.28</v>
      </c>
      <c r="G2944" s="19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9">
        <v>6.28</v>
      </c>
      <c r="F2945" s="19">
        <v>6.28</v>
      </c>
      <c r="G2945" s="19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9">
        <v>-132.96</v>
      </c>
      <c r="F2946" s="19">
        <v>-124.85</v>
      </c>
      <c r="G2946" s="19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9">
        <v>-132.96</v>
      </c>
      <c r="F2947" s="19">
        <v>-124.85</v>
      </c>
      <c r="G2947" s="19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9">
        <v>-164.38</v>
      </c>
      <c r="F2948" s="19">
        <v>-156.27000000000001</v>
      </c>
      <c r="G2948" s="19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9">
        <v>0</v>
      </c>
      <c r="F2949" s="19">
        <v>0</v>
      </c>
      <c r="G2949" s="19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9">
        <v>0</v>
      </c>
      <c r="F2950" s="19">
        <v>0</v>
      </c>
      <c r="G2950" s="19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9">
        <v>3004.34</v>
      </c>
      <c r="F2951" s="84">
        <v>-156.27000000000001</v>
      </c>
      <c r="G2951" s="19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9">
        <v>0</v>
      </c>
      <c r="F2952" s="19">
        <v>0</v>
      </c>
      <c r="G2952" s="19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9">
        <v>0</v>
      </c>
      <c r="F2953" s="19">
        <v>0</v>
      </c>
      <c r="G2953" s="19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9">
        <v>-3168.72</v>
      </c>
      <c r="F2954" s="19">
        <v>0</v>
      </c>
      <c r="G2954" s="19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9">
        <v>31.42</v>
      </c>
      <c r="F2955" s="19">
        <v>31.42</v>
      </c>
      <c r="G2955" s="19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9">
        <v>0</v>
      </c>
      <c r="F2956" s="19">
        <v>0</v>
      </c>
      <c r="G2956" s="19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9">
        <v>31.42</v>
      </c>
      <c r="F2957" s="19">
        <v>31.42</v>
      </c>
      <c r="G2957" s="19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9">
        <v>0</v>
      </c>
      <c r="F2958" s="19">
        <v>0</v>
      </c>
      <c r="G2958" s="19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9">
        <v>0</v>
      </c>
      <c r="F2959" s="19">
        <v>0</v>
      </c>
      <c r="G2959" s="19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9">
        <v>0</v>
      </c>
      <c r="F2960" s="19">
        <v>0</v>
      </c>
      <c r="G2960" s="19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9">
        <v>132.96</v>
      </c>
      <c r="F2961" s="19">
        <v>131.13</v>
      </c>
      <c r="G2961" s="19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9">
        <v>132.96</v>
      </c>
      <c r="F2962" s="19">
        <v>131.13</v>
      </c>
      <c r="G2962" s="19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9">
        <v>132.96</v>
      </c>
      <c r="F2963" s="19">
        <v>131.13</v>
      </c>
      <c r="G2963" s="19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9">
        <v>0</v>
      </c>
      <c r="F2964" s="19">
        <v>0</v>
      </c>
      <c r="G2964" s="19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9">
        <v>132.96</v>
      </c>
      <c r="F2965" s="19">
        <v>124.85</v>
      </c>
      <c r="G2965" s="19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9">
        <v>0</v>
      </c>
      <c r="F2966" s="19">
        <v>0</v>
      </c>
      <c r="G2966" s="19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9">
        <v>6.28</v>
      </c>
      <c r="F2967" s="19">
        <v>0</v>
      </c>
      <c r="G2967" s="19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9">
        <v>6.28</v>
      </c>
      <c r="F2968" s="19">
        <v>0</v>
      </c>
      <c r="G2968" s="19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9">
        <v>6.28</v>
      </c>
      <c r="F2969" s="19">
        <v>0</v>
      </c>
      <c r="G2969" s="19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9">
        <v>6.28</v>
      </c>
      <c r="F2970" s="19">
        <v>0</v>
      </c>
      <c r="G2970" s="19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9">
        <v>0</v>
      </c>
      <c r="F2971" s="19">
        <v>0</v>
      </c>
      <c r="G2971" s="19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9">
        <v>0</v>
      </c>
      <c r="F2972" s="19">
        <v>0</v>
      </c>
      <c r="G2972" s="19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9">
        <v>0</v>
      </c>
      <c r="F2973" s="19">
        <v>0</v>
      </c>
      <c r="G2973" s="19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9">
        <v>0</v>
      </c>
      <c r="F2974" s="19">
        <v>0</v>
      </c>
      <c r="G2974" s="19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9">
        <v>0</v>
      </c>
      <c r="F2975" s="19">
        <v>0</v>
      </c>
      <c r="G2975" s="19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9">
        <v>0</v>
      </c>
      <c r="F2976" s="19">
        <v>0</v>
      </c>
      <c r="G2976" s="19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9">
        <v>0</v>
      </c>
      <c r="F2977" s="19">
        <v>0</v>
      </c>
      <c r="G2977" s="19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9">
        <v>0</v>
      </c>
      <c r="F2978" s="19">
        <v>0</v>
      </c>
      <c r="G2978" s="19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9">
        <v>0</v>
      </c>
      <c r="F2979" s="19">
        <v>0</v>
      </c>
      <c r="G2979" s="19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9">
        <v>0</v>
      </c>
      <c r="F2980" s="19">
        <v>0</v>
      </c>
      <c r="G2980" s="19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9">
        <v>-6.28</v>
      </c>
      <c r="F2981" s="19">
        <v>-6.28</v>
      </c>
      <c r="G2981" s="19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9">
        <v>-6.28</v>
      </c>
      <c r="F2982" s="19">
        <v>-6.28</v>
      </c>
      <c r="G2982" s="19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9">
        <v>-6.28</v>
      </c>
      <c r="F2983" s="19">
        <v>-6.28</v>
      </c>
      <c r="G2983" s="19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9">
        <v>-6.28</v>
      </c>
      <c r="F2984" s="19">
        <v>-6.28</v>
      </c>
      <c r="G2984" s="19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9">
        <v>-6.28</v>
      </c>
      <c r="F2985" s="19">
        <v>-6.28</v>
      </c>
      <c r="G2985" s="19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9">
        <v>-6.28</v>
      </c>
      <c r="F2986" s="19">
        <v>-6.28</v>
      </c>
      <c r="G2986" s="19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9">
        <v>-6.28</v>
      </c>
      <c r="F2987" s="19">
        <v>-6.28</v>
      </c>
      <c r="G2987" s="19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9">
        <v>-6.28</v>
      </c>
      <c r="F2988" s="19">
        <v>0</v>
      </c>
      <c r="G2988" s="19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9">
        <v>0</v>
      </c>
      <c r="F2989" s="19">
        <v>0</v>
      </c>
      <c r="G2989" s="19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9">
        <v>0</v>
      </c>
      <c r="F2990" s="19">
        <v>0</v>
      </c>
      <c r="G2990" s="19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9">
        <v>0</v>
      </c>
      <c r="F2991" s="19">
        <v>0</v>
      </c>
      <c r="G2991" s="19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9">
        <v>0</v>
      </c>
      <c r="F2992" s="19">
        <v>0</v>
      </c>
      <c r="G2992" s="19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9">
        <v>0</v>
      </c>
      <c r="F2993" s="19">
        <v>0</v>
      </c>
      <c r="G2993" s="19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9">
        <v>0</v>
      </c>
      <c r="F2994" s="19">
        <v>0</v>
      </c>
      <c r="G2994" s="19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9">
        <v>0</v>
      </c>
      <c r="F2995" s="19">
        <v>0</v>
      </c>
      <c r="G2995" s="19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9">
        <v>0</v>
      </c>
      <c r="F2996" s="19">
        <v>0</v>
      </c>
      <c r="G2996" s="19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9">
        <v>0</v>
      </c>
      <c r="F2997" s="19">
        <v>0</v>
      </c>
      <c r="G2997" s="19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9">
        <v>0</v>
      </c>
      <c r="F2998" s="19">
        <v>0</v>
      </c>
      <c r="G2998" s="19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9">
        <v>0</v>
      </c>
      <c r="F2999" s="19">
        <v>0</v>
      </c>
      <c r="G2999" s="19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9">
        <v>22365549.440000001</v>
      </c>
      <c r="F3000" s="19">
        <v>24886549.739999998</v>
      </c>
      <c r="G3000" s="19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9">
        <v>22365549.440000001</v>
      </c>
      <c r="F3001" s="19">
        <v>24886549.739999998</v>
      </c>
      <c r="G3001" s="19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9">
        <v>22365549.440000001</v>
      </c>
      <c r="F3002" s="19">
        <v>24886549.739999998</v>
      </c>
      <c r="G3002" s="19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9">
        <v>22365549.440000001</v>
      </c>
      <c r="F3003" s="19">
        <v>24886549.739999998</v>
      </c>
      <c r="G3003" s="19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9">
        <v>22365549.440000001</v>
      </c>
      <c r="F3004" s="19">
        <v>24886549.739999998</v>
      </c>
      <c r="G3004" s="19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9">
        <v>22365549.440000001</v>
      </c>
      <c r="F3005" s="19">
        <v>24886549.739999998</v>
      </c>
      <c r="G3005" s="19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9">
        <v>22365549.440000001</v>
      </c>
      <c r="F3006" s="19">
        <v>24886549.739999998</v>
      </c>
      <c r="G3006" s="19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9">
        <v>22365549.440000001</v>
      </c>
      <c r="F3007" s="19">
        <v>24886549.739999998</v>
      </c>
      <c r="G3007" s="19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9">
        <v>22365549.440000001</v>
      </c>
      <c r="F3008" s="19">
        <v>24886549.739999998</v>
      </c>
      <c r="G3008" s="19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9">
        <v>22365549.440000001</v>
      </c>
      <c r="F3009" s="19">
        <v>24886549.739999998</v>
      </c>
      <c r="G3009" s="19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9">
        <v>22365549.440000001</v>
      </c>
      <c r="F3010" s="19">
        <v>24886549.739999998</v>
      </c>
      <c r="G3010" s="19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9">
        <v>22365549.440000001</v>
      </c>
      <c r="F3011" s="19">
        <v>24886549.739999998</v>
      </c>
      <c r="G3011" s="19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9">
        <v>22365549.440000001</v>
      </c>
      <c r="F3012" s="19">
        <v>24886549.739999998</v>
      </c>
      <c r="G3012" s="19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9">
        <v>22365549.440000001</v>
      </c>
      <c r="F3013" s="19">
        <v>24886549.739999998</v>
      </c>
      <c r="G3013" s="19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9">
        <v>22365549.440000001</v>
      </c>
      <c r="F3014" s="19">
        <v>24886549.739999998</v>
      </c>
      <c r="G3014" s="19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9">
        <v>22365549.440000001</v>
      </c>
      <c r="F3015" s="19">
        <v>24886549.739999998</v>
      </c>
      <c r="G3015" s="19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9">
        <v>22365549.440000001</v>
      </c>
      <c r="F3016" s="19">
        <v>24886549.739999998</v>
      </c>
      <c r="G3016" s="19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9">
        <v>22365549.440000001</v>
      </c>
      <c r="F3017" s="19">
        <v>24886549.739999998</v>
      </c>
      <c r="G3017" s="19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9">
        <v>22365549.440000001</v>
      </c>
      <c r="F3018" s="19">
        <v>24886549.739999998</v>
      </c>
      <c r="G3018" s="19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9">
        <v>22365549.440000001</v>
      </c>
      <c r="F3019" s="19">
        <v>24886549.739999998</v>
      </c>
      <c r="G3019" s="19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9">
        <v>22365549.440000001</v>
      </c>
      <c r="F3020" s="19">
        <v>24886549.739999998</v>
      </c>
      <c r="G3020" s="19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9">
        <v>22365549.440000001</v>
      </c>
      <c r="F3021" s="19">
        <v>24886549.739999998</v>
      </c>
      <c r="G3021" s="19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9">
        <v>22365549.440000001</v>
      </c>
      <c r="F3022" s="19">
        <v>24886549.739999998</v>
      </c>
      <c r="G3022" s="19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9">
        <v>22365549.440000001</v>
      </c>
      <c r="F3023" s="19">
        <v>24886549.739999998</v>
      </c>
      <c r="G3023" s="19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9">
        <v>22365549.440000001</v>
      </c>
      <c r="F3024" s="19">
        <v>24886549.739999998</v>
      </c>
      <c r="G3024" s="19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9">
        <v>22365549.440000001</v>
      </c>
      <c r="F3025" s="19">
        <v>24886549.739999998</v>
      </c>
      <c r="G3025" s="19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9">
        <v>22365549.440000001</v>
      </c>
      <c r="F3026" s="19">
        <v>24886549.739999998</v>
      </c>
      <c r="G3026" s="19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9">
        <v>22365549.440000001</v>
      </c>
      <c r="F3027" s="19">
        <v>24886549.739999998</v>
      </c>
      <c r="G3027" s="19">
        <f t="shared" si="51"/>
        <v>-2521000.299999997</v>
      </c>
    </row>
    <row r="3028" spans="1:7" hidden="1" x14ac:dyDescent="0.2">
      <c r="F3028" s="19" t="e">
        <f>+#REF!-#REF!+#REF!-#REF!</f>
        <v>#REF!</v>
      </c>
      <c r="G3028" s="19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GERBER ANTONIO ROMERO VELASCO</cp:lastModifiedBy>
  <cp:lastPrinted>2019-02-28T00:17:27Z</cp:lastPrinted>
  <dcterms:created xsi:type="dcterms:W3CDTF">2010-07-07T18:45:06Z</dcterms:created>
  <dcterms:modified xsi:type="dcterms:W3CDTF">2019-09-23T17:08:45Z</dcterms:modified>
</cp:coreProperties>
</file>