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.249\Documentos_capital\GESTORA\Inversiones Financieras Atlantida\EF BVES 2019\2018\"/>
    </mc:Choice>
  </mc:AlternateContent>
  <bookViews>
    <workbookView xWindow="0" yWindow="0" windowWidth="28800" windowHeight="12300"/>
  </bookViews>
  <sheets>
    <sheet name="BGen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31" i="2" l="1"/>
  <c r="C18" i="2" l="1"/>
  <c r="C60" i="2" l="1"/>
  <c r="C56" i="2"/>
  <c r="C62" i="2" l="1"/>
  <c r="C36" i="2" s="1"/>
  <c r="C37" i="2" s="1"/>
  <c r="C38" i="2" s="1"/>
  <c r="A48" i="2" l="1"/>
  <c r="C11" i="2"/>
  <c r="C20" i="2" l="1"/>
</calcChain>
</file>

<file path=xl/sharedStrings.xml><?xml version="1.0" encoding="utf-8"?>
<sst xmlns="http://schemas.openxmlformats.org/spreadsheetml/2006/main" count="44" uniqueCount="39">
  <si>
    <t>(San Salvador, República de El Salvador)</t>
  </si>
  <si>
    <t xml:space="preserve"> </t>
  </si>
  <si>
    <t>Activo</t>
  </si>
  <si>
    <t>Activo corriente:</t>
  </si>
  <si>
    <t>Total activo corriente</t>
  </si>
  <si>
    <t>Activo no corriente:</t>
  </si>
  <si>
    <t>Total activo no corriente</t>
  </si>
  <si>
    <t>Total del activo</t>
  </si>
  <si>
    <t>Pasivo</t>
  </si>
  <si>
    <t>Pasivo corriente:</t>
  </si>
  <si>
    <t>Total del pasivo corriente</t>
  </si>
  <si>
    <t>Patrimonio neto</t>
  </si>
  <si>
    <t>Capital social</t>
  </si>
  <si>
    <t>Total patrimonio</t>
  </si>
  <si>
    <t>Total pasivo más patrimonio</t>
  </si>
  <si>
    <t>Ingresos</t>
  </si>
  <si>
    <t>Gastos</t>
  </si>
  <si>
    <t>Resultados de operación</t>
  </si>
  <si>
    <t>(Cifras en Miles de Dólares de los Estados Unidos de América)</t>
  </si>
  <si>
    <t>INVERSIONES FINANCIERAS ATLANTIDA, S.A.</t>
  </si>
  <si>
    <t>(Compañía Salvadoreña Subsidiaria de Inversiones Atlantida, S.A. domiciliada en la República de Honduras)</t>
  </si>
  <si>
    <t>Efectivo y equivalentes</t>
  </si>
  <si>
    <t>Inversiones permanentes netas</t>
  </si>
  <si>
    <t>Dividendos en subsidiarias</t>
  </si>
  <si>
    <t>Ingresos por intereses</t>
  </si>
  <si>
    <t>Gastos de administración</t>
  </si>
  <si>
    <t>Gastos por depreciación, amortización</t>
  </si>
  <si>
    <t>Resultado del ejercicio</t>
  </si>
  <si>
    <t>Cuentas por cobrar</t>
  </si>
  <si>
    <t>Otros activos</t>
  </si>
  <si>
    <t>Pasivo no corriente</t>
  </si>
  <si>
    <t>Prestamos largo plazo</t>
  </si>
  <si>
    <t>Resultados acumulados</t>
  </si>
  <si>
    <t>Propiedad planta y equipo neto</t>
  </si>
  <si>
    <t>Cuentas por pagar</t>
  </si>
  <si>
    <t>Cuentas por pagar partes relacionadas</t>
  </si>
  <si>
    <t>Retenciones y descuentos</t>
  </si>
  <si>
    <t>Estado de situación financiera separado al 30 de noviembre 2018</t>
  </si>
  <si>
    <t>Estado Separado del Resultado Integral por el período del 1 de enero al 30 de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</si>
</sst>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000000_ ;\-#,##0.00000000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39" fontId="3" fillId="0" borderId="0" xfId="1" applyNumberFormat="1" applyFont="1" applyBorder="1"/>
    <xf numFmtId="39" fontId="2" fillId="0" borderId="2" xfId="1" applyNumberFormat="1" applyFont="1" applyBorder="1"/>
    <xf numFmtId="39" fontId="3" fillId="0" borderId="0" xfId="1" applyNumberFormat="1" applyFont="1" applyAlignment="1">
      <alignment horizontal="right" wrapText="1"/>
    </xf>
    <xf numFmtId="39" fontId="3" fillId="0" borderId="0" xfId="1" applyNumberFormat="1" applyFont="1"/>
    <xf numFmtId="0" fontId="3" fillId="0" borderId="0" xfId="0" applyFont="1" applyAlignment="1">
      <alignment horizontal="left" indent="1"/>
    </xf>
    <xf numFmtId="39" fontId="2" fillId="0" borderId="3" xfId="1" applyNumberFormat="1" applyFont="1" applyBorder="1"/>
    <xf numFmtId="164" fontId="3" fillId="0" borderId="0" xfId="1" applyFont="1"/>
    <xf numFmtId="39" fontId="2" fillId="0" borderId="4" xfId="1" applyNumberFormat="1" applyFont="1" applyBorder="1"/>
    <xf numFmtId="39" fontId="2" fillId="0" borderId="0" xfId="1" applyNumberFormat="1" applyFont="1" applyBorder="1"/>
    <xf numFmtId="0" fontId="3" fillId="0" borderId="0" xfId="0" applyFont="1" applyFill="1"/>
    <xf numFmtId="39" fontId="3" fillId="0" borderId="0" xfId="1" applyNumberFormat="1" applyFont="1" applyFill="1" applyBorder="1"/>
    <xf numFmtId="164" fontId="3" fillId="0" borderId="0" xfId="1" applyFont="1" applyBorder="1"/>
    <xf numFmtId="166" fontId="3" fillId="0" borderId="0" xfId="0" applyNumberFormat="1" applyFont="1"/>
    <xf numFmtId="165" fontId="3" fillId="0" borderId="0" xfId="0" applyNumberFormat="1" applyFont="1"/>
    <xf numFmtId="0" fontId="3" fillId="0" borderId="1" xfId="0" applyFont="1" applyBorder="1"/>
    <xf numFmtId="0" fontId="3" fillId="0" borderId="0" xfId="0" applyFont="1" applyBorder="1"/>
    <xf numFmtId="0" fontId="5" fillId="0" borderId="0" xfId="0" applyFont="1" applyAlignment="1"/>
    <xf numFmtId="0" fontId="6" fillId="0" borderId="0" xfId="0" applyFont="1"/>
    <xf numFmtId="0" fontId="6" fillId="0" borderId="0" xfId="0" applyFont="1" applyFill="1"/>
    <xf numFmtId="164" fontId="2" fillId="0" borderId="0" xfId="1" applyFont="1" applyAlignment="1">
      <alignment horizontal="left"/>
    </xf>
    <xf numFmtId="164" fontId="2" fillId="0" borderId="0" xfId="1" applyFont="1"/>
    <xf numFmtId="164" fontId="3" fillId="0" borderId="5" xfId="1" applyFont="1" applyBorder="1"/>
    <xf numFmtId="39" fontId="3" fillId="0" borderId="2" xfId="1" applyNumberFormat="1" applyFont="1" applyBorder="1"/>
    <xf numFmtId="39" fontId="3" fillId="0" borderId="0" xfId="1" applyNumberFormat="1" applyFont="1" applyFill="1" applyBorder="1" applyAlignment="1">
      <alignment horizontal="right" wrapText="1"/>
    </xf>
    <xf numFmtId="164" fontId="2" fillId="0" borderId="0" xfId="1" applyFont="1" applyFill="1" applyBorder="1" applyAlignment="1">
      <alignment horizontal="right" wrapText="1"/>
    </xf>
    <xf numFmtId="164" fontId="3" fillId="0" borderId="1" xfId="1" applyFont="1" applyBorder="1"/>
    <xf numFmtId="164" fontId="3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abSelected="1" zoomScaleNormal="100" workbookViewId="0">
      <selection activeCell="F35" sqref="F35"/>
    </sheetView>
  </sheetViews>
  <sheetFormatPr defaultColWidth="11.42578125" defaultRowHeight="12.75" x14ac:dyDescent="0.2"/>
  <cols>
    <col min="1" max="1" width="38.42578125" style="1" customWidth="1"/>
    <col min="2" max="2" width="26.5703125" style="1" customWidth="1"/>
    <col min="3" max="3" width="37.5703125" style="1" customWidth="1"/>
    <col min="4" max="5" width="11.42578125" style="1"/>
    <col min="6" max="6" width="20.140625" style="1" bestFit="1" customWidth="1"/>
    <col min="7" max="16384" width="11.42578125" style="1"/>
  </cols>
  <sheetData>
    <row r="1" spans="1:3" x14ac:dyDescent="0.2">
      <c r="A1" s="33" t="s">
        <v>19</v>
      </c>
      <c r="B1" s="33"/>
      <c r="C1" s="33"/>
    </row>
    <row r="2" spans="1:3" x14ac:dyDescent="0.2">
      <c r="A2" s="33" t="s">
        <v>20</v>
      </c>
      <c r="B2" s="33"/>
      <c r="C2" s="33"/>
    </row>
    <row r="3" spans="1:3" x14ac:dyDescent="0.2">
      <c r="A3" s="2" t="s">
        <v>0</v>
      </c>
      <c r="B3" s="2"/>
      <c r="C3" s="2"/>
    </row>
    <row r="4" spans="1:3" x14ac:dyDescent="0.2">
      <c r="A4" s="33" t="s">
        <v>37</v>
      </c>
      <c r="B4" s="33"/>
      <c r="C4" s="33"/>
    </row>
    <row r="5" spans="1:3" ht="22.5" customHeight="1" thickBot="1" x14ac:dyDescent="0.25">
      <c r="A5" s="34" t="s">
        <v>18</v>
      </c>
      <c r="B5" s="34"/>
      <c r="C5" s="34"/>
    </row>
    <row r="6" spans="1:3" ht="13.5" thickTop="1" x14ac:dyDescent="0.2">
      <c r="A6" s="1" t="s">
        <v>1</v>
      </c>
    </row>
    <row r="7" spans="1:3" ht="3.75" customHeight="1" x14ac:dyDescent="0.2"/>
    <row r="8" spans="1:3" x14ac:dyDescent="0.2">
      <c r="A8" s="3" t="s">
        <v>2</v>
      </c>
      <c r="C8" s="4">
        <v>2018</v>
      </c>
    </row>
    <row r="9" spans="1:3" x14ac:dyDescent="0.2">
      <c r="A9" s="5" t="s">
        <v>3</v>
      </c>
    </row>
    <row r="10" spans="1:3" x14ac:dyDescent="0.2">
      <c r="A10" s="1" t="s">
        <v>21</v>
      </c>
      <c r="C10" s="6">
        <v>822294.66</v>
      </c>
    </row>
    <row r="11" spans="1:3" x14ac:dyDescent="0.2">
      <c r="A11" s="5" t="s">
        <v>4</v>
      </c>
      <c r="C11" s="7">
        <f>SUM(C10:C10)</f>
        <v>822294.66</v>
      </c>
    </row>
    <row r="12" spans="1:3" x14ac:dyDescent="0.2">
      <c r="A12" s="5"/>
      <c r="C12" s="8"/>
    </row>
    <row r="13" spans="1:3" x14ac:dyDescent="0.2">
      <c r="A13" s="5" t="s">
        <v>5</v>
      </c>
      <c r="C13" s="9"/>
    </row>
    <row r="14" spans="1:3" x14ac:dyDescent="0.2">
      <c r="A14" s="1" t="s">
        <v>28</v>
      </c>
      <c r="C14" s="9">
        <v>10474407.5</v>
      </c>
    </row>
    <row r="15" spans="1:3" x14ac:dyDescent="0.2">
      <c r="A15" s="1" t="s">
        <v>33</v>
      </c>
      <c r="C15" s="9">
        <v>2427758.23</v>
      </c>
    </row>
    <row r="16" spans="1:3" x14ac:dyDescent="0.2">
      <c r="A16" s="1" t="s">
        <v>22</v>
      </c>
      <c r="C16" s="6">
        <v>50820795.140000001</v>
      </c>
    </row>
    <row r="17" spans="1:3" x14ac:dyDescent="0.2">
      <c r="A17" s="1" t="s">
        <v>29</v>
      </c>
      <c r="C17" s="6">
        <v>508511.91</v>
      </c>
    </row>
    <row r="18" spans="1:3" x14ac:dyDescent="0.2">
      <c r="A18" s="5" t="s">
        <v>6</v>
      </c>
      <c r="C18" s="7">
        <f>SUM(C14:C17)</f>
        <v>64231472.780000001</v>
      </c>
    </row>
    <row r="19" spans="1:3" x14ac:dyDescent="0.2">
      <c r="A19" s="10"/>
      <c r="C19" s="6"/>
    </row>
    <row r="20" spans="1:3" ht="13.5" thickBot="1" x14ac:dyDescent="0.25">
      <c r="A20" s="5" t="s">
        <v>7</v>
      </c>
      <c r="C20" s="11">
        <f>+C18+C11</f>
        <v>65053767.439999998</v>
      </c>
    </row>
    <row r="21" spans="1:3" ht="13.5" thickTop="1" x14ac:dyDescent="0.2">
      <c r="C21" s="9"/>
    </row>
    <row r="22" spans="1:3" x14ac:dyDescent="0.2">
      <c r="A22" s="3" t="s">
        <v>8</v>
      </c>
      <c r="C22" s="9"/>
    </row>
    <row r="23" spans="1:3" x14ac:dyDescent="0.2">
      <c r="A23" s="5" t="s">
        <v>9</v>
      </c>
      <c r="C23" s="9"/>
    </row>
    <row r="24" spans="1:3" x14ac:dyDescent="0.2">
      <c r="A24" s="1" t="s">
        <v>34</v>
      </c>
      <c r="C24" s="12">
        <v>452</v>
      </c>
    </row>
    <row r="25" spans="1:3" x14ac:dyDescent="0.2">
      <c r="A25" s="1" t="s">
        <v>36</v>
      </c>
      <c r="C25" s="12">
        <v>800</v>
      </c>
    </row>
    <row r="26" spans="1:3" x14ac:dyDescent="0.2">
      <c r="A26" s="1" t="s">
        <v>35</v>
      </c>
      <c r="C26" s="9">
        <v>10619469.35</v>
      </c>
    </row>
    <row r="27" spans="1:3" x14ac:dyDescent="0.2">
      <c r="A27" s="5" t="s">
        <v>10</v>
      </c>
      <c r="C27" s="13">
        <f>SUM(C24:C26)</f>
        <v>10620721.35</v>
      </c>
    </row>
    <row r="28" spans="1:3" x14ac:dyDescent="0.2">
      <c r="A28" s="5"/>
      <c r="C28" s="14"/>
    </row>
    <row r="29" spans="1:3" x14ac:dyDescent="0.2">
      <c r="A29" s="5" t="s">
        <v>30</v>
      </c>
      <c r="C29" s="9"/>
    </row>
    <row r="30" spans="1:3" x14ac:dyDescent="0.2">
      <c r="A30" s="1" t="s">
        <v>31</v>
      </c>
      <c r="C30" s="9">
        <v>1245753.68</v>
      </c>
    </row>
    <row r="31" spans="1:3" x14ac:dyDescent="0.2">
      <c r="A31" s="5" t="s">
        <v>10</v>
      </c>
      <c r="C31" s="13">
        <f>SUM(C30:C30)</f>
        <v>1245753.68</v>
      </c>
    </row>
    <row r="32" spans="1:3" x14ac:dyDescent="0.2">
      <c r="A32" s="5"/>
      <c r="C32" s="14"/>
    </row>
    <row r="33" spans="1:7" x14ac:dyDescent="0.2">
      <c r="A33" s="3" t="s">
        <v>11</v>
      </c>
      <c r="C33" s="9"/>
    </row>
    <row r="34" spans="1:7" x14ac:dyDescent="0.2">
      <c r="A34" s="15" t="s">
        <v>12</v>
      </c>
      <c r="B34" s="15"/>
      <c r="C34" s="16">
        <v>53950000</v>
      </c>
    </row>
    <row r="35" spans="1:7" x14ac:dyDescent="0.2">
      <c r="A35" s="1" t="s">
        <v>32</v>
      </c>
      <c r="B35" s="6"/>
      <c r="C35" s="17">
        <v>-423294.85</v>
      </c>
    </row>
    <row r="36" spans="1:7" x14ac:dyDescent="0.2">
      <c r="A36" s="1" t="s">
        <v>27</v>
      </c>
      <c r="B36" s="6"/>
      <c r="C36" s="17">
        <f>C62</f>
        <v>-339412.74</v>
      </c>
    </row>
    <row r="37" spans="1:7" x14ac:dyDescent="0.2">
      <c r="A37" s="5" t="s">
        <v>13</v>
      </c>
      <c r="C37" s="13">
        <f>SUM(C34:C36)</f>
        <v>53187292.409999996</v>
      </c>
    </row>
    <row r="38" spans="1:7" ht="13.5" thickBot="1" x14ac:dyDescent="0.25">
      <c r="A38" s="5" t="s">
        <v>14</v>
      </c>
      <c r="C38" s="11">
        <f>C27+C31+C37</f>
        <v>65053767.439999998</v>
      </c>
      <c r="E38" s="18"/>
      <c r="F38" s="19"/>
      <c r="G38" s="18"/>
    </row>
    <row r="39" spans="1:7" ht="14.25" thickTop="1" thickBot="1" x14ac:dyDescent="0.25">
      <c r="A39" s="20"/>
      <c r="B39" s="20"/>
      <c r="C39" s="20"/>
    </row>
    <row r="40" spans="1:7" ht="13.5" thickTop="1" x14ac:dyDescent="0.2">
      <c r="A40" s="21"/>
      <c r="B40" s="21"/>
      <c r="C40" s="21"/>
    </row>
    <row r="41" spans="1:7" x14ac:dyDescent="0.2">
      <c r="A41" s="22"/>
      <c r="B41" s="23"/>
      <c r="C41" s="24"/>
    </row>
    <row r="44" spans="1:7" x14ac:dyDescent="0.2">
      <c r="A44" s="33" t="s">
        <v>19</v>
      </c>
      <c r="B44" s="33"/>
      <c r="C44" s="33"/>
    </row>
    <row r="45" spans="1:7" x14ac:dyDescent="0.2">
      <c r="A45" s="33" t="s">
        <v>20</v>
      </c>
      <c r="B45" s="33"/>
      <c r="C45" s="33"/>
    </row>
    <row r="46" spans="1:7" x14ac:dyDescent="0.2">
      <c r="A46" s="25" t="s">
        <v>0</v>
      </c>
      <c r="B46" s="25"/>
      <c r="C46" s="25"/>
    </row>
    <row r="47" spans="1:7" x14ac:dyDescent="0.2">
      <c r="A47" s="25" t="s">
        <v>38</v>
      </c>
      <c r="B47" s="25"/>
      <c r="C47" s="25"/>
    </row>
    <row r="48" spans="1:7" ht="13.5" thickBot="1" x14ac:dyDescent="0.25">
      <c r="A48" s="32" t="str">
        <f>+A5</f>
        <v>(Cifras en Miles de Dólares de los Estados Unidos de América)</v>
      </c>
      <c r="B48" s="32"/>
      <c r="C48" s="32"/>
    </row>
    <row r="49" spans="1:3" ht="13.5" thickTop="1" x14ac:dyDescent="0.2">
      <c r="A49" s="12"/>
      <c r="B49" s="12"/>
      <c r="C49" s="12"/>
    </row>
    <row r="50" spans="1:3" x14ac:dyDescent="0.2">
      <c r="A50" s="12"/>
      <c r="B50" s="12"/>
      <c r="C50" s="12"/>
    </row>
    <row r="51" spans="1:3" x14ac:dyDescent="0.2">
      <c r="A51" s="12"/>
      <c r="B51" s="12"/>
      <c r="C51" s="12"/>
    </row>
    <row r="52" spans="1:3" x14ac:dyDescent="0.2">
      <c r="A52" s="26" t="s">
        <v>15</v>
      </c>
      <c r="B52" s="12"/>
      <c r="C52" s="4">
        <v>2018</v>
      </c>
    </row>
    <row r="53" spans="1:3" x14ac:dyDescent="0.2">
      <c r="A53" s="26"/>
      <c r="B53" s="12"/>
      <c r="C53" s="4"/>
    </row>
    <row r="54" spans="1:3" x14ac:dyDescent="0.2">
      <c r="A54" s="12" t="s">
        <v>23</v>
      </c>
      <c r="B54" s="12"/>
      <c r="C54" s="12">
        <v>0</v>
      </c>
    </row>
    <row r="55" spans="1:3" x14ac:dyDescent="0.2">
      <c r="A55" s="12" t="s">
        <v>24</v>
      </c>
      <c r="B55" s="12"/>
      <c r="C55" s="27">
        <v>70303.98</v>
      </c>
    </row>
    <row r="56" spans="1:3" x14ac:dyDescent="0.2">
      <c r="A56" s="12"/>
      <c r="B56" s="12"/>
      <c r="C56" s="12">
        <f>SUM(C54:C55)</f>
        <v>70303.98</v>
      </c>
    </row>
    <row r="57" spans="1:3" x14ac:dyDescent="0.2">
      <c r="A57" s="26" t="s">
        <v>16</v>
      </c>
      <c r="B57" s="12"/>
      <c r="C57" s="9"/>
    </row>
    <row r="58" spans="1:3" x14ac:dyDescent="0.2">
      <c r="A58" s="12" t="s">
        <v>25</v>
      </c>
      <c r="B58" s="12"/>
      <c r="C58" s="9">
        <v>293413.12</v>
      </c>
    </row>
    <row r="59" spans="1:3" x14ac:dyDescent="0.2">
      <c r="A59" s="12" t="s">
        <v>26</v>
      </c>
      <c r="B59" s="12"/>
      <c r="C59" s="12">
        <v>116303.6</v>
      </c>
    </row>
    <row r="60" spans="1:3" x14ac:dyDescent="0.2">
      <c r="A60" s="26" t="s">
        <v>17</v>
      </c>
      <c r="B60" s="12"/>
      <c r="C60" s="28">
        <f>SUM(C58:C59)</f>
        <v>409716.72</v>
      </c>
    </row>
    <row r="61" spans="1:3" x14ac:dyDescent="0.2">
      <c r="A61" s="12"/>
      <c r="B61" s="12"/>
      <c r="C61" s="29"/>
    </row>
    <row r="62" spans="1:3" x14ac:dyDescent="0.2">
      <c r="A62" s="26" t="s">
        <v>27</v>
      </c>
      <c r="B62" s="12"/>
      <c r="C62" s="30">
        <f>C56-C60</f>
        <v>-339412.74</v>
      </c>
    </row>
    <row r="63" spans="1:3" ht="13.5" thickBot="1" x14ac:dyDescent="0.25">
      <c r="A63" s="31"/>
      <c r="B63" s="31"/>
      <c r="C63" s="31"/>
    </row>
    <row r="64" spans="1:3" ht="13.5" thickTop="1" x14ac:dyDescent="0.2"/>
  </sheetData>
  <mergeCells count="7">
    <mergeCell ref="A48:C48"/>
    <mergeCell ref="A1:C1"/>
    <mergeCell ref="A2:C2"/>
    <mergeCell ref="A4:C4"/>
    <mergeCell ref="A5:C5"/>
    <mergeCell ref="A44:C44"/>
    <mergeCell ref="A45:C45"/>
  </mergeCells>
  <pageMargins left="1.1023622047244095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Oswaldo Stevenson Balcaceres Medrano</cp:lastModifiedBy>
  <cp:lastPrinted>2019-09-09T20:44:34Z</cp:lastPrinted>
  <dcterms:created xsi:type="dcterms:W3CDTF">2017-02-09T22:50:33Z</dcterms:created>
  <dcterms:modified xsi:type="dcterms:W3CDTF">2019-09-09T21:42:36Z</dcterms:modified>
</cp:coreProperties>
</file>