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420" windowWidth="6750" windowHeight="6975" tabRatio="880"/>
  </bookViews>
  <sheets>
    <sheet name="08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D11" i="35" l="1"/>
  <c r="D22" i="35" l="1"/>
  <c r="D20" i="35"/>
  <c r="D16" i="35"/>
  <c r="D8" i="35"/>
  <c r="F7" i="35" l="1"/>
  <c r="K27" i="35"/>
  <c r="K12" i="35" l="1"/>
  <c r="K43" i="35" l="1"/>
  <c r="K16" i="35" l="1"/>
  <c r="K25" i="35"/>
  <c r="D34" i="35" l="1"/>
  <c r="D28" i="35"/>
  <c r="F27" i="35" l="1"/>
  <c r="F59" i="35" s="1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1" i="35" l="1"/>
  <c r="M40" i="35" s="1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<sst xmlns="http://schemas.openxmlformats.org/spreadsheetml/2006/main" count="130" uniqueCount="121">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</sst>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A66" sqref="A66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9.425781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9.42578125" style="1" bestFit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120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SUM(D8:D23)</f>
        <v>9091545.3900000006</v>
      </c>
      <c r="H7" s="16" t="s">
        <v>1</v>
      </c>
      <c r="I7" s="5"/>
      <c r="J7" s="5"/>
      <c r="K7" s="5"/>
      <c r="M7" s="6">
        <f>SUM(K8:K27)</f>
        <v>4334606.55</v>
      </c>
    </row>
    <row r="8" spans="1:13" x14ac:dyDescent="0.2">
      <c r="A8" s="1" t="s">
        <v>6</v>
      </c>
      <c r="D8" s="2">
        <f>+B9+B10</f>
        <v>915836.4</v>
      </c>
      <c r="H8" s="1" t="s">
        <v>26</v>
      </c>
      <c r="K8" s="2">
        <f>SUM(I9:I11)</f>
        <v>83679.820000000007</v>
      </c>
    </row>
    <row r="9" spans="1:13" x14ac:dyDescent="0.2">
      <c r="A9" s="15" t="s">
        <v>2</v>
      </c>
      <c r="B9" s="2">
        <v>51665.48</v>
      </c>
      <c r="H9" s="15" t="s">
        <v>27</v>
      </c>
      <c r="I9" s="2">
        <v>2462.9899999999998</v>
      </c>
    </row>
    <row r="10" spans="1:13" x14ac:dyDescent="0.2">
      <c r="A10" s="15" t="s">
        <v>7</v>
      </c>
      <c r="B10" s="7">
        <v>864170.92</v>
      </c>
      <c r="F10" s="8"/>
      <c r="H10" s="15" t="s">
        <v>28</v>
      </c>
      <c r="I10" s="9">
        <v>69773.89</v>
      </c>
    </row>
    <row r="11" spans="1:13" x14ac:dyDescent="0.2">
      <c r="A11" s="1" t="s">
        <v>29</v>
      </c>
      <c r="D11" s="2">
        <f>SUM(B12:B15)</f>
        <v>2131595.9299999997</v>
      </c>
      <c r="H11" s="15" t="s">
        <v>30</v>
      </c>
      <c r="I11" s="7">
        <v>11442.94</v>
      </c>
    </row>
    <row r="12" spans="1:13" x14ac:dyDescent="0.2">
      <c r="A12" s="15" t="s">
        <v>31</v>
      </c>
      <c r="B12" s="9">
        <v>418950</v>
      </c>
      <c r="C12" s="14"/>
      <c r="D12" s="9"/>
      <c r="H12" s="1" t="s">
        <v>32</v>
      </c>
      <c r="K12" s="2">
        <f>SUM(I13:I15)</f>
        <v>2395138.9700000002</v>
      </c>
    </row>
    <row r="13" spans="1:13" x14ac:dyDescent="0.2">
      <c r="A13" s="15" t="s">
        <v>34</v>
      </c>
      <c r="B13" s="9">
        <v>1706557.43</v>
      </c>
      <c r="C13" s="14"/>
      <c r="D13" s="9"/>
      <c r="H13" s="15" t="s">
        <v>33</v>
      </c>
      <c r="I13" s="9">
        <v>1562828.3</v>
      </c>
    </row>
    <row r="14" spans="1:13" x14ac:dyDescent="0.2">
      <c r="A14" s="15" t="s">
        <v>36</v>
      </c>
      <c r="B14" s="9">
        <v>20638.5</v>
      </c>
      <c r="C14" s="14"/>
      <c r="D14" s="12"/>
      <c r="F14" s="5"/>
      <c r="H14" s="15" t="s">
        <v>35</v>
      </c>
      <c r="I14" s="9">
        <v>793329.63</v>
      </c>
    </row>
    <row r="15" spans="1:13" x14ac:dyDescent="0.2">
      <c r="A15" s="15" t="s">
        <v>119</v>
      </c>
      <c r="B15" s="21">
        <v>-14550</v>
      </c>
      <c r="C15" s="14"/>
      <c r="D15" s="12"/>
      <c r="F15" s="5"/>
      <c r="H15" s="15" t="s">
        <v>37</v>
      </c>
      <c r="I15" s="7">
        <v>38981.040000000001</v>
      </c>
    </row>
    <row r="16" spans="1:13" x14ac:dyDescent="0.2">
      <c r="A16" s="1" t="s">
        <v>38</v>
      </c>
      <c r="B16" s="9"/>
      <c r="C16" s="14"/>
      <c r="D16" s="9">
        <f>+B17+B18+B19</f>
        <v>3904046.9499999997</v>
      </c>
      <c r="F16" s="6"/>
      <c r="H16" s="30" t="s">
        <v>39</v>
      </c>
      <c r="I16" s="9"/>
      <c r="K16" s="2">
        <f>+I17</f>
        <v>590797.26</v>
      </c>
    </row>
    <row r="17" spans="1:14" x14ac:dyDescent="0.2">
      <c r="A17" s="15" t="s">
        <v>40</v>
      </c>
      <c r="B17" s="9">
        <v>3687478.58</v>
      </c>
      <c r="C17" s="14"/>
      <c r="D17" s="9"/>
      <c r="F17" s="6"/>
      <c r="H17" s="15" t="s">
        <v>41</v>
      </c>
      <c r="I17" s="7">
        <v>590797.26</v>
      </c>
    </row>
    <row r="18" spans="1:14" x14ac:dyDescent="0.2">
      <c r="A18" s="15" t="s">
        <v>42</v>
      </c>
      <c r="B18" s="9">
        <v>231459.28</v>
      </c>
      <c r="C18" s="14"/>
      <c r="D18" s="9"/>
      <c r="F18" s="6"/>
      <c r="H18" s="1" t="s">
        <v>43</v>
      </c>
      <c r="K18" s="2">
        <f>+I19+I20</f>
        <v>418334.85</v>
      </c>
    </row>
    <row r="19" spans="1:14" x14ac:dyDescent="0.2">
      <c r="A19" s="15" t="s">
        <v>44</v>
      </c>
      <c r="B19" s="21">
        <v>-14890.91</v>
      </c>
      <c r="C19" s="14"/>
      <c r="D19" s="9"/>
      <c r="F19" s="6"/>
      <c r="H19" s="15" t="s">
        <v>45</v>
      </c>
      <c r="I19" s="2">
        <v>208571.3</v>
      </c>
    </row>
    <row r="20" spans="1:14" x14ac:dyDescent="0.2">
      <c r="A20" s="30" t="s">
        <v>46</v>
      </c>
      <c r="B20" s="18"/>
      <c r="C20" s="14"/>
      <c r="D20" s="9">
        <f>+B21</f>
        <v>634265.74</v>
      </c>
      <c r="F20" s="6"/>
      <c r="H20" s="15" t="s">
        <v>47</v>
      </c>
      <c r="I20" s="7">
        <v>209763.55</v>
      </c>
    </row>
    <row r="21" spans="1:14" x14ac:dyDescent="0.2">
      <c r="A21" s="15" t="s">
        <v>48</v>
      </c>
      <c r="B21" s="21">
        <v>634265.74</v>
      </c>
      <c r="C21" s="14"/>
      <c r="D21" s="9"/>
      <c r="F21" s="6"/>
      <c r="H21" s="1" t="s">
        <v>49</v>
      </c>
      <c r="K21" s="2">
        <f>SUM(I22:I24)</f>
        <v>696231.29</v>
      </c>
    </row>
    <row r="22" spans="1:14" x14ac:dyDescent="0.2">
      <c r="A22" s="1" t="s">
        <v>50</v>
      </c>
      <c r="B22" s="9"/>
      <c r="C22" s="14"/>
      <c r="D22" s="9">
        <f>SUM(B23)</f>
        <v>1505800.37</v>
      </c>
      <c r="F22" s="6"/>
      <c r="H22" s="15" t="s">
        <v>51</v>
      </c>
      <c r="I22" s="2">
        <v>50647.55</v>
      </c>
    </row>
    <row r="23" spans="1:14" x14ac:dyDescent="0.2">
      <c r="A23" s="15" t="s">
        <v>115</v>
      </c>
      <c r="B23" s="7">
        <v>1505800.37</v>
      </c>
      <c r="C23" s="36"/>
      <c r="D23" s="7"/>
      <c r="F23" s="6"/>
      <c r="H23" s="15" t="s">
        <v>52</v>
      </c>
      <c r="I23" s="2">
        <v>41410.94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604172.80000000005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36406.620000000003</v>
      </c>
    </row>
    <row r="26" spans="1:14" x14ac:dyDescent="0.2">
      <c r="A26" s="15"/>
      <c r="B26" s="9"/>
      <c r="C26" s="14"/>
      <c r="D26" s="9"/>
      <c r="F26" s="6"/>
      <c r="H26" s="15" t="s">
        <v>117</v>
      </c>
      <c r="I26" s="2">
        <v>36406.620000000003</v>
      </c>
    </row>
    <row r="27" spans="1:14" ht="15" x14ac:dyDescent="0.2">
      <c r="A27" s="16" t="s">
        <v>4</v>
      </c>
      <c r="B27" s="1"/>
      <c r="D27" s="1"/>
      <c r="E27" s="1"/>
      <c r="F27" s="6">
        <f>+D28+D34</f>
        <v>172479.57000000007</v>
      </c>
      <c r="H27" s="1" t="s">
        <v>54</v>
      </c>
      <c r="K27" s="2">
        <f>+I28</f>
        <v>114017.74</v>
      </c>
    </row>
    <row r="28" spans="1:14" x14ac:dyDescent="0.2">
      <c r="A28" s="1" t="s">
        <v>8</v>
      </c>
      <c r="C28" s="2"/>
      <c r="D28" s="2">
        <f>SUM(B29:B33)</f>
        <v>1004653.54</v>
      </c>
      <c r="E28" s="1"/>
      <c r="H28" s="15" t="s">
        <v>56</v>
      </c>
      <c r="I28" s="2">
        <v>114017.74</v>
      </c>
      <c r="K28" s="7"/>
    </row>
    <row r="29" spans="1:14" x14ac:dyDescent="0.2">
      <c r="A29" s="15" t="s">
        <v>9</v>
      </c>
      <c r="B29" s="2">
        <v>96265.72</v>
      </c>
      <c r="C29" s="2"/>
      <c r="E29" s="1"/>
    </row>
    <row r="30" spans="1:14" x14ac:dyDescent="0.2">
      <c r="A30" s="15" t="s">
        <v>10</v>
      </c>
      <c r="B30" s="2">
        <v>52037.34</v>
      </c>
      <c r="C30" s="2"/>
      <c r="E30" s="1"/>
    </row>
    <row r="31" spans="1:14" ht="15" x14ac:dyDescent="0.2">
      <c r="A31" s="15" t="s">
        <v>11</v>
      </c>
      <c r="B31" s="2">
        <v>310585.96999999997</v>
      </c>
      <c r="D31" s="1"/>
      <c r="E31" s="1"/>
      <c r="H31" s="16" t="s">
        <v>57</v>
      </c>
      <c r="I31" s="31"/>
      <c r="J31" s="31"/>
      <c r="K31" s="32"/>
      <c r="L31" s="16"/>
      <c r="M31" s="33">
        <f>+M7</f>
        <v>4334606.55</v>
      </c>
    </row>
    <row r="32" spans="1:14" x14ac:dyDescent="0.2">
      <c r="A32" s="15" t="s">
        <v>61</v>
      </c>
      <c r="B32" s="2">
        <v>339038.45</v>
      </c>
      <c r="N32" s="8"/>
    </row>
    <row r="33" spans="1:14" ht="15" x14ac:dyDescent="0.2">
      <c r="A33" s="15" t="s">
        <v>62</v>
      </c>
      <c r="B33" s="7">
        <v>206726.06</v>
      </c>
      <c r="H33" s="29" t="s">
        <v>3</v>
      </c>
      <c r="I33" s="29"/>
      <c r="J33" s="29"/>
      <c r="K33" s="29"/>
    </row>
    <row r="34" spans="1:14" ht="15" x14ac:dyDescent="0.2">
      <c r="A34" s="1" t="s">
        <v>63</v>
      </c>
      <c r="D34" s="18">
        <f>+B35</f>
        <v>-832173.97</v>
      </c>
      <c r="H34" s="29"/>
      <c r="I34" s="29"/>
      <c r="J34" s="29"/>
      <c r="K34" s="29"/>
    </row>
    <row r="35" spans="1:14" ht="15" x14ac:dyDescent="0.2">
      <c r="A35" s="15" t="s">
        <v>64</v>
      </c>
      <c r="B35" s="21">
        <v>-832173.97</v>
      </c>
      <c r="D35" s="36"/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s="4" customFormat="1" ht="17.25" customHeight="1" x14ac:dyDescent="0.2"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4"/>
      <c r="D40" s="9"/>
      <c r="E40" s="2"/>
      <c r="F40" s="6"/>
      <c r="H40" s="4" t="s">
        <v>3</v>
      </c>
      <c r="K40" s="2"/>
      <c r="L40" s="2"/>
      <c r="M40" s="2">
        <f>+K41+K43</f>
        <v>4929418.41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B42" s="9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-370581.59</v>
      </c>
    </row>
    <row r="44" spans="1:14" x14ac:dyDescent="0.2">
      <c r="A44" s="15"/>
      <c r="D44" s="4"/>
      <c r="E44" s="4"/>
      <c r="F44" s="4"/>
      <c r="H44" s="15" t="s">
        <v>118</v>
      </c>
      <c r="I44" s="18">
        <v>0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-370581.59</v>
      </c>
      <c r="K45" s="7"/>
      <c r="N45" s="34"/>
    </row>
    <row r="46" spans="1:14" x14ac:dyDescent="0.2">
      <c r="A46" s="15"/>
      <c r="B46" s="9"/>
      <c r="C46" s="14"/>
      <c r="D46" s="9"/>
      <c r="E46" s="4"/>
      <c r="F46" s="4"/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4929418.41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SUM(F7:F30)</f>
        <v>9264024.9600000009</v>
      </c>
      <c r="H59" s="29" t="s">
        <v>15</v>
      </c>
      <c r="I59" s="13"/>
      <c r="J59" s="13"/>
      <c r="K59" s="13"/>
      <c r="L59" s="2"/>
      <c r="M59" s="17">
        <f>+M31+M48</f>
        <v>9264024.9600000009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2019-08-01T00:37:34Z</cp:lastPrinted>
  <dcterms:created xsi:type="dcterms:W3CDTF">2004-07-25T19:56:43Z</dcterms:created>
  <dcterms:modified xsi:type="dcterms:W3CDTF">2019-09-10T00:25:45Z</dcterms:modified>
</cp:coreProperties>
</file>