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350" tabRatio="846" firstSheet="1" activeTab="2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48" i="14" l="1"/>
  <c r="F18" i="14"/>
  <c r="F41" i="15"/>
  <c r="F49" i="15"/>
  <c r="F32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B119" i="19" l="1"/>
  <c r="C121" i="18"/>
  <c r="C125" i="18" s="1"/>
  <c r="C271" i="18"/>
  <c r="C277" i="18" s="1"/>
  <c r="C121" i="19"/>
  <c r="C125" i="19" s="1"/>
  <c r="B120" i="19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F271" i="19" s="1"/>
  <c r="F277" i="19" s="1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D148" i="18"/>
  <c r="E54" i="19"/>
  <c r="D17" i="19"/>
  <c r="D37" i="19"/>
  <c r="D47" i="19" s="1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F74" i="19"/>
  <c r="B26" i="19"/>
  <c r="B28" i="19" s="1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G74" i="18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D54" i="18" l="1"/>
  <c r="F128" i="19"/>
  <c r="B267" i="19"/>
  <c r="B269" i="19" s="1"/>
  <c r="C271" i="19"/>
  <c r="C277" i="19" s="1"/>
  <c r="D54" i="19"/>
  <c r="C128" i="18"/>
  <c r="G127" i="18"/>
  <c r="G128" i="18" s="1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H29" i="15" l="1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D137" i="11" s="1"/>
  <c r="D141" i="11" s="1"/>
  <c r="E57" i="11"/>
  <c r="H51" i="15"/>
  <c r="H24" i="15"/>
  <c r="H45" i="15"/>
  <c r="H49" i="15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<sst xmlns="http://schemas.openxmlformats.org/spreadsheetml/2006/main" count="780" uniqueCount="388">
  <si>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</si>
  <si>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</si>
  <si>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</si>
  <si>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</si>
  <si>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</si>
  <si>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</si>
  <si>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</si>
  <si>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</si>
  <si>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</si>
  <si>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</si>
  <si>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</si>
  <si>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</si>
  <si>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</si>
  <si>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</si>
  <si>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</si>
  <si>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</si>
  <si>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</si>
  <si>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</si>
  <si>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</si>
  <si>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</si>
  <si>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</si>
  <si>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</si>
  <si>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</si>
  <si>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</si>
  <si>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</si>
  <si>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</si>
  <si>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</si>
  <si>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</si>
  <si>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</si>
  <si>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</si>
  <si>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</si>
  <si>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</si>
  <si>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</si>
  <si>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</si>
  <si>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</si>
  <si>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</si>
  <si>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</si>
  <si>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</si>
  <si>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</si>
  <si>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</si>
  <si>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</si>
  <si>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</si>
  <si>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</si>
  <si>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</si>
  <si>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</si>
  <si>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</si>
  <si>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</si>
  <si>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</si>
  <si>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</si>
  <si>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</si>
  <si>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</si>
  <si>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</si>
  <si>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</si>
  <si>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</si>
  <si>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</si>
  <si>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</si>
  <si>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</si>
  <si>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</si>
  <si>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</si>
  <si>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</si>
  <si>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</si>
  <si>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</si>
  <si>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</si>
  <si>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</si>
  <si>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</si>
  <si>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</si>
  <si>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</si>
  <si>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</si>
  <si>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</si>
  <si>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</si>
  <si>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</si>
  <si>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</si>
  <si>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</si>
  <si>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</si>
  <si>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</si>
  <si>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</si>
  <si>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</si>
  <si>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</si>
  <si>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</si>
  <si>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</si>
  <si>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</si>
  <si>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</si>
  <si>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</si>
  <si>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</si>
  <si>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</si>
  <si>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</si>
  <si>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</si>
  <si>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</si>
  <si>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</si>
  <si>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</si>
  <si>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</si>
  <si>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</si>
  <si>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</si>
  <si>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</si>
  <si>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</si>
  <si>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</si>
  <si>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</si>
  <si>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</si>
  <si>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</si>
  <si>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</si>
  <si>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</si>
  <si>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</si>
  <si>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</si>
  <si>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</si>
  <si>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</si>
  <si>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</si>
  <si>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</si>
  <si>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</si>
  <si>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</si>
  <si>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</si>
  <si>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</si>
  <si>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</si>
  <si>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</si>
  <si>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</si>
  <si>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</si>
  <si>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</si>
  <si>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</si>
  <si>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</si>
  <si>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</si>
  <si>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</si>
  <si>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</si>
  <si>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</si>
  <si>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</si>
  <si>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</si>
  <si>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</si>
  <si>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</si>
  <si>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</si>
  <si>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</si>
  <si>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</si>
  <si>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</si>
  <si>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</si>
  <si>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</si>
  <si>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</si>
  <si>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</si>
  <si>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</si>
  <si>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</si>
  <si>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</si>
  <si>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</si>
  <si>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</si>
  <si>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</si>
  <si>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</si>
  <si>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</si>
  <si>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</si>
  <si>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</si>
  <si>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</si>
  <si>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</si>
  <si>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</si>
  <si>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</si>
  <si>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</si>
  <si>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</si>
  <si>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</si>
  <si>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</si>
  <si>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</si>
  <si>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</si>
  <si>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</si>
  <si>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</si>
  <si>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</si>
  <si>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</si>
  <si>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</si>
  <si>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</si>
  <si>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</si>
  <si>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</si>
  <si>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</si>
  <si>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</si>
  <si>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</si>
  <si>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</si>
  <si>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</si>
  <si>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</si>
  <si>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</si>
  <si>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</si>
  <si>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</si>
  <si>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</si>
  <si>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</si>
  <si>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</si>
  <si>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</si>
  <si>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</si>
  <si>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</si>
  <si>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</si>
  <si>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</si>
  <si>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</si>
  <si>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</si>
  <si>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</si>
  <si>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</si>
  <si>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</si>
  <si>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</si>
  <si>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</si>
  <si>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</si>
  <si>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</si>
  <si>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</si>
  <si>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</si>
  <si>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</si>
  <si>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</si>
  <si>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</si>
  <si>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</si>
  <si>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</si>
  <si>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</si>
  <si>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</si>
  <si>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</si>
  <si>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</si>
  <si>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</si>
  <si>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</si>
  <si>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</si>
  <si>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</si>
  <si>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</si>
  <si>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</si>
  <si>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</si>
  <si>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</si>
  <si>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</si>
  <si>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</si>
  <si>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</si>
  <si>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</si>
  <si>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</si>
  <si>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</si>
  <si>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</si>
  <si>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</si>
  <si>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</si>
  <si>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</si>
  <si>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</si>
  <si>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</si>
  <si>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</si>
  <si>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</si>
  <si>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</si>
  <si>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</si>
  <si>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</si>
  <si>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</si>
  <si>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</si>
  <si>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</si>
  <si>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</si>
  <si>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</si>
  <si>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</si>
  <si>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</si>
  <si>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</si>
  <si>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</si>
  <si>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</si>
  <si>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</si>
  <si>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</si>
  <si>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</si>
  <si>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</si>
  <si>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</si>
  <si>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</si>
  <si>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</si>
  <si>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</si>
  <si>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</si>
  <si>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</si>
  <si>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</si>
  <si>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</si>
  <si>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</si>
  <si>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</si>
  <si>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</si>
  <si>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</si>
  <si>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</si>
  <si>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</si>
  <si>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</si>
  <si>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</si>
  <si>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</si>
  <si>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</si>
  <si>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</si>
  <si>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</si>
  <si>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</si>
  <si>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</si>
  <si>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</si>
  <si>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</si>
  <si>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</si>
  <si>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</si>
  <si>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</si>
  <si>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</si>
  <si>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</si>
  <si>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</si>
  <si>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</si>
  <si>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</si>
  <si>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</si>
  <si>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</si>
  <si>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</si>
  <si>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</si>
  <si>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</si>
  <si>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</si>
  <si>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</si>
  <si>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</si>
  <si>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</si>
  <si>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</si>
  <si>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</si>
  <si>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</si>
  <si>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</si>
  <si>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</si>
  <si>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</si>
  <si>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</si>
  <si>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</si>
  <si>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</si>
  <si>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</si>
  <si>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</si>
  <si>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</si>
  <si>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</si>
  <si>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</si>
  <si>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</si>
  <si>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</si>
  <si>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</si>
  <si>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</si>
  <si>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</si>
  <si>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</si>
  <si>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</si>
  <si>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</si>
  <si>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</si>
  <si>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</si>
  <si>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</si>
  <si>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</si>
  <si>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</si>
  <si>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</si>
  <si>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</si>
  <si>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</si>
  <si>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</si>
  <si>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</si>
  <si>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</si>
  <si>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</si>
  <si>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</si>
  <si>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</si>
  <si>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</si>
  <si>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</si>
  <si>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</si>
  <si>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</si>
  <si>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</si>
  <si>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</si>
  <si>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</si>
  <si>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</si>
  <si>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</si>
  <si>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</si>
  <si>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</si>
  <si>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</si>
  <si>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</si>
  <si>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</si>
  <si>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</si>
  <si>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</si>
  <si>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</si>
  <si>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</si>
  <si>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</si>
  <si>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</si>
  <si>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</si>
  <si>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</si>
  <si>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</si>
  <si>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</si>
  <si>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</si>
  <si>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</si>
  <si>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</si>
  <si>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</si>
  <si>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</si>
  <si>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</si>
  <si>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</si>
  <si>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</si>
  <si>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</si>
  <si>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</si>
  <si>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</si>
  <si>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</si>
  <si>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</si>
  <si>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</si>
  <si>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</si>
  <si>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</si>
  <si>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</si>
  <si>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</si>
  <si>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</si>
  <si>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</si>
  <si>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</si>
  <si>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</si>
  <si>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</si>
  <si>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</si>
  <si>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</si>
  <si>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</si>
  <si>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</si>
  <si>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</si>
  <si>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</si>
  <si>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</si>
  <si>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</si>
  <si>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</si>
  <si>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</si>
  <si>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</si>
  <si>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</si>
  <si>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</si>
  <si>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</si>
  <si>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</si>
  <si>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</si>
  <si>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</si>
  <si>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</si>
  <si>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</si>
  <si>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</si>
  <si>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</si>
  <si>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</si>
  <si>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>Al 31 de mayo  de 2019</t>
  </si>
  <si>
    <t>Por los cinco meses terminados el 31 de mayo de 2019</t>
  </si>
  <si>
    <t xml:space="preserve">   Activos por derecho de uso, neto</t>
  </si>
  <si>
    <t xml:space="preserve">     Comisiones de préstamos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</si>
</sst>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showGridLines="0" zoomScale="90" zoomScaleNormal="90" workbookViewId="0">
      <selection activeCell="L9" sqref="L9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384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2019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v>7127537.1399999997</v>
      </c>
      <c r="J15" s="195"/>
    </row>
    <row r="16" spans="1:10" ht="15" customHeight="1">
      <c r="A16" s="167" t="s">
        <v>191</v>
      </c>
      <c r="F16" s="196">
        <v>10968.55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7139455.6899999995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102005781.09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-290009.86</v>
      </c>
      <c r="J23" s="195"/>
    </row>
    <row r="24" spans="1:10" ht="15" customHeight="1">
      <c r="A24" s="167" t="s">
        <v>182</v>
      </c>
      <c r="F24" s="193">
        <f>SUM(F22:F23)</f>
        <v>101715771.23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295548.76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785106.16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78779.81</v>
      </c>
      <c r="H30" s="166" t="e">
        <f>-F30+#REF!</f>
        <v>#REF!</v>
      </c>
      <c r="J30" s="195"/>
    </row>
    <row r="31" spans="1:10" ht="15" customHeight="1">
      <c r="A31" s="167" t="s">
        <v>386</v>
      </c>
      <c r="F31" s="200">
        <v>262494.78999999998</v>
      </c>
      <c r="J31" s="195"/>
    </row>
    <row r="32" spans="1:10" ht="15" customHeight="1">
      <c r="A32" s="167" t="s">
        <v>141</v>
      </c>
      <c r="F32" s="200">
        <f>452596.24-78779.81</f>
        <v>373816.43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111013232.87000002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35696000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10746000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41209239.130000003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0</v>
      </c>
    </row>
    <row r="41" spans="1:12" ht="16.149999999999999" customHeight="1">
      <c r="A41" s="167" t="s">
        <v>147</v>
      </c>
      <c r="D41" s="167"/>
      <c r="E41" s="202">
        <v>3</v>
      </c>
      <c r="F41" s="200">
        <f>2005851.42+21995.74</f>
        <v>2027847.16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89679086.289999992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11648240+1468441-1159800+618465.4</f>
        <v>12575346.4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21334146.399999999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111013232.69</v>
      </c>
      <c r="G51" s="194"/>
      <c r="H51" s="219">
        <f>F33-F42-F50</f>
        <v>0.18000002950429916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showGridLines="0" tabSelected="1" zoomScale="90" zoomScaleNormal="90" workbookViewId="0">
      <selection activeCell="L14" sqref="L14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385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2019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3505759.8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758.65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577984.47-965</f>
        <v>577019.47</v>
      </c>
      <c r="G18" s="251"/>
      <c r="I18" s="253"/>
    </row>
    <row r="19" spans="1:9">
      <c r="A19" s="232" t="s">
        <v>387</v>
      </c>
      <c r="C19" s="248"/>
      <c r="D19" s="248"/>
      <c r="E19" s="249" t="s">
        <v>0</v>
      </c>
      <c r="F19" s="252">
        <v>250384.75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4333922.67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2006178.73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109855.08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2116033.81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2217888.86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114324.09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2103564.77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-35581.980000000003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-35581.980000000003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552818.89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92319.27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93165.16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223944.49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v>201269.17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1163516.98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904465.81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264348.76-13446.24</f>
        <v>250902.52000000002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35097.89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618465.4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618465.4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2019-09-04T21:32:38Z</cp:lastPrinted>
  <dcterms:created xsi:type="dcterms:W3CDTF">1999-04-13T18:41:21Z</dcterms:created>
  <dcterms:modified xsi:type="dcterms:W3CDTF">2019-09-04T21:38:17Z</dcterms:modified>
</cp:coreProperties>
</file>