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19\"/>
    </mc:Choice>
  </mc:AlternateContent>
  <xr:revisionPtr revIDLastSave="0" documentId="13_ncr:1_{63B05062-E640-433A-873F-E70E291BB19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JULI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4" i="2" l="1"/>
  <c r="C109" i="2"/>
  <c r="C86" i="2"/>
  <c r="C81" i="2"/>
  <c r="D74" i="2"/>
  <c r="C119" i="2" l="1"/>
</calcChain>
</file>

<file path=xl/sharedStrings.xml><?xml version="1.0" encoding="utf-8"?>
<sst xmlns="http://schemas.openxmlformats.org/spreadsheetml/2006/main" count="124" uniqueCount="99">
  <si>
    <t>ACTIVO</t>
  </si>
  <si>
    <t>Activos intangibles</t>
  </si>
  <si>
    <t>Capital Social</t>
  </si>
  <si>
    <t>Reserva Legal</t>
  </si>
  <si>
    <t>Otros Gastos</t>
  </si>
  <si>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</si>
  <si>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</si>
  <si>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</si>
  <si>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Al 31 de Julio 2019</t>
  </si>
  <si>
    <t>(Cifras expresadas en dólares estadounidenses)</t>
  </si>
  <si>
    <t>Activo Circulante</t>
  </si>
  <si>
    <t>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</si>
  <si>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</si>
  <si>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</si>
  <si>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</si>
  <si>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</si>
  <si>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</si>
  <si>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</si>
  <si>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</si>
  <si>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</si>
  <si>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</si>
  <si>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</si>
  <si>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</si>
  <si>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</si>
  <si>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Inmuebles, mobiliario, equipo y mejoras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</si>
  <si>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</si>
  <si>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</si>
  <si>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</si>
  <si>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</si>
  <si>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</si>
  <si>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</si>
  <si>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</si>
  <si>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</si>
  <si>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</si>
  <si>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</si>
  <si>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</si>
  <si>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</si>
  <si>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</si>
  <si>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Intereses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</si>
  <si>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</si>
  <si>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</si>
  <si>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</si>
  <si>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</si>
  <si>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</si>
  <si>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</si>
  <si>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</si>
  <si>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</si>
  <si>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Pasivos por impuesto diferido</t>
  </si>
  <si>
    <t>Total Pasivo No Corriente</t>
  </si>
  <si>
    <t xml:space="preserve">Total del Pasivo </t>
  </si>
  <si>
    <t>Patrimonio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</si>
  <si>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</si>
  <si>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</si>
  <si>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</si>
  <si>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</si>
  <si>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</si>
  <si>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</si>
  <si>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</si>
  <si>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Martha Romero</t>
  </si>
  <si>
    <t>Jefe Depto. Contabilidad</t>
  </si>
  <si>
    <t>Gerente Financiero</t>
  </si>
  <si>
    <t>Ingreso por Intereses</t>
  </si>
  <si>
    <t>Comisión por Financiamiento</t>
  </si>
  <si>
    <t>Honorarios</t>
  </si>
  <si>
    <t>Comision colocacion de seguros</t>
  </si>
  <si>
    <t>Otros Ingresos de Operación</t>
  </si>
  <si>
    <t>Intereses</t>
  </si>
  <si>
    <t>Comisiones bancarias</t>
  </si>
  <si>
    <t>Costos de emision y estruturacion</t>
  </si>
  <si>
    <t>Gastos de personal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</si>
  <si>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</si>
  <si>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</si>
  <si>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</si>
  <si>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</si>
  <si>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</si>
  <si>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Gasto por liquidacion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</si>
  <si>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</si>
  <si>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</si>
  <si>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</si>
  <si>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</si>
  <si>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</si>
  <si>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</si>
  <si>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</si>
  <si>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</si>
  <si>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</si>
  <si>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</si>
  <si>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</si>
  <si>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Seguro flotia vehiculos arrendados</t>
  </si>
  <si>
    <t>Otros Ingresos de no Operación</t>
  </si>
  <si>
    <t>Otros Gastos de no Operación</t>
  </si>
  <si>
    <t>RESERVA LEGAL</t>
  </si>
  <si>
    <t>Estados Consolidados del Resultado Integral (No auditados)</t>
  </si>
  <si>
    <t xml:space="preserve">Ingresos por intereses y servicios prestados </t>
  </si>
  <si>
    <t xml:space="preserve">Costos de los intereses y servicios prestados </t>
  </si>
  <si>
    <t>Gastos Operativos</t>
  </si>
  <si>
    <t>Gastos y/o Ingresos No operativos</t>
  </si>
  <si>
    <t xml:space="preserve">Utilidad antes de impuesto sobre la renta </t>
  </si>
  <si>
    <t xml:space="preserve">Impuesto sobre la renta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</si>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</sst>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Comic Sans MS"/>
      <family val="4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name val="Times New Roman"/>
      <family val="1"/>
    </font>
    <font>
      <b/>
      <sz val="9"/>
      <color indexed="12"/>
      <name val="Times New Roman"/>
      <family val="1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/>
  </cellStyleXfs>
  <cellXfs count="55">
    <xf numFmtId="0" fontId="0" fillId="0" borderId="0" xfId="0"/>
    <xf numFmtId="38" fontId="4" fillId="0" borderId="0" xfId="4" applyNumberFormat="1" applyFont="1"/>
    <xf numFmtId="38" fontId="5" fillId="0" borderId="0" xfId="4" applyNumberFormat="1" applyFont="1"/>
    <xf numFmtId="38" fontId="4" fillId="0" borderId="1" xfId="4" applyNumberFormat="1" applyFont="1" applyBorder="1"/>
    <xf numFmtId="38" fontId="4" fillId="0" borderId="0" xfId="4" applyNumberFormat="1" applyFont="1" applyBorder="1"/>
    <xf numFmtId="38" fontId="5" fillId="0" borderId="0" xfId="4" applyNumberFormat="1" applyFont="1" applyFill="1" applyBorder="1"/>
    <xf numFmtId="38" fontId="7" fillId="0" borderId="0" xfId="4" applyNumberFormat="1" applyFont="1" applyAlignment="1">
      <alignment horizontal="left"/>
    </xf>
    <xf numFmtId="38" fontId="6" fillId="0" borderId="0" xfId="4" applyNumberFormat="1" applyFont="1" applyFill="1"/>
    <xf numFmtId="49" fontId="6" fillId="0" borderId="0" xfId="4" applyNumberFormat="1" applyFont="1" applyFill="1" applyAlignment="1">
      <alignment horizontal="center"/>
    </xf>
    <xf numFmtId="38" fontId="4" fillId="0" borderId="0" xfId="4" applyNumberFormat="1" applyFont="1" applyAlignment="1">
      <alignment horizontal="center"/>
    </xf>
    <xf numFmtId="164" fontId="4" fillId="0" borderId="0" xfId="1" applyNumberFormat="1" applyFont="1" applyFill="1"/>
    <xf numFmtId="38" fontId="4" fillId="0" borderId="0" xfId="4" applyNumberFormat="1" applyFont="1" applyFill="1"/>
    <xf numFmtId="38" fontId="7" fillId="0" borderId="0" xfId="4" applyNumberFormat="1" applyFont="1"/>
    <xf numFmtId="164" fontId="7" fillId="0" borderId="2" xfId="1" applyNumberFormat="1" applyFont="1" applyFill="1" applyBorder="1"/>
    <xf numFmtId="164" fontId="7" fillId="0" borderId="3" xfId="1" applyNumberFormat="1" applyFont="1" applyFill="1" applyBorder="1"/>
    <xf numFmtId="0" fontId="4" fillId="0" borderId="0" xfId="4" applyNumberFormat="1" applyFont="1" applyFill="1" applyBorder="1"/>
    <xf numFmtId="10" fontId="5" fillId="0" borderId="0" xfId="3" applyNumberFormat="1" applyFont="1" applyFill="1"/>
    <xf numFmtId="38" fontId="7" fillId="2" borderId="0" xfId="4" applyNumberFormat="1" applyFont="1" applyFill="1" applyBorder="1" applyAlignment="1"/>
    <xf numFmtId="38" fontId="7" fillId="0" borderId="0" xfId="4" applyNumberFormat="1" applyFont="1" applyFill="1" applyAlignment="1"/>
    <xf numFmtId="164" fontId="3" fillId="0" borderId="0" xfId="1" applyNumberFormat="1" applyFont="1" applyAlignment="1">
      <alignment horizontal="left"/>
    </xf>
    <xf numFmtId="38" fontId="10" fillId="0" borderId="0" xfId="4" applyNumberFormat="1" applyFont="1"/>
    <xf numFmtId="164" fontId="11" fillId="0" borderId="0" xfId="1" applyNumberFormat="1" applyFont="1"/>
    <xf numFmtId="38" fontId="10" fillId="0" borderId="1" xfId="4" applyNumberFormat="1" applyFont="1" applyBorder="1"/>
    <xf numFmtId="164" fontId="10" fillId="0" borderId="1" xfId="1" applyNumberFormat="1" applyFont="1" applyBorder="1"/>
    <xf numFmtId="38" fontId="10" fillId="0" borderId="0" xfId="4" applyNumberFormat="1" applyFont="1" applyBorder="1"/>
    <xf numFmtId="164" fontId="11" fillId="0" borderId="0" xfId="1" applyNumberFormat="1" applyFont="1" applyFill="1" applyBorder="1"/>
    <xf numFmtId="0" fontId="10" fillId="0" borderId="0" xfId="4" applyNumberFormat="1" applyFont="1" applyFill="1" applyBorder="1"/>
    <xf numFmtId="0" fontId="10" fillId="0" borderId="0" xfId="4" applyNumberFormat="1" applyFont="1" applyBorder="1"/>
    <xf numFmtId="164" fontId="10" fillId="0" borderId="0" xfId="1" applyNumberFormat="1" applyFont="1" applyBorder="1"/>
    <xf numFmtId="164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12" fillId="0" borderId="0" xfId="2" applyNumberFormat="1" applyFont="1" applyFill="1" applyBorder="1"/>
    <xf numFmtId="164" fontId="12" fillId="0" borderId="2" xfId="1" applyNumberFormat="1" applyFont="1" applyFill="1" applyBorder="1"/>
    <xf numFmtId="0" fontId="13" fillId="0" borderId="0" xfId="4" applyNumberFormat="1" applyFont="1" applyFill="1" applyBorder="1" applyAlignment="1">
      <alignment horizontal="center"/>
    </xf>
    <xf numFmtId="164" fontId="13" fillId="0" borderId="0" xfId="1" applyNumberFormat="1" applyFont="1" applyFill="1" applyBorder="1"/>
    <xf numFmtId="0" fontId="10" fillId="0" borderId="0" xfId="0" applyNumberFormat="1" applyFont="1" applyFill="1" applyBorder="1" applyAlignment="1"/>
    <xf numFmtId="0" fontId="14" fillId="0" borderId="0" xfId="5" applyNumberFormat="1" applyFont="1" applyFill="1" applyBorder="1" applyAlignment="1">
      <alignment horizontal="left"/>
    </xf>
    <xf numFmtId="0" fontId="10" fillId="0" borderId="0" xfId="6" applyNumberFormat="1" applyFont="1" applyFill="1" applyBorder="1"/>
    <xf numFmtId="164" fontId="12" fillId="0" borderId="0" xfId="1" applyNumberFormat="1" applyFont="1" applyFill="1" applyBorder="1"/>
    <xf numFmtId="0" fontId="12" fillId="0" borderId="0" xfId="4" applyNumberFormat="1" applyFont="1" applyFill="1" applyBorder="1"/>
    <xf numFmtId="0" fontId="10" fillId="0" borderId="0" xfId="4" applyNumberFormat="1" applyFont="1"/>
    <xf numFmtId="0" fontId="10" fillId="0" borderId="0" xfId="4" applyNumberFormat="1" applyFont="1" applyFill="1"/>
    <xf numFmtId="0" fontId="12" fillId="0" borderId="0" xfId="4" applyNumberFormat="1" applyFont="1"/>
    <xf numFmtId="0" fontId="12" fillId="0" borderId="0" xfId="4" applyNumberFormat="1" applyFont="1" applyBorder="1"/>
    <xf numFmtId="164" fontId="12" fillId="0" borderId="3" xfId="1" applyNumberFormat="1" applyFont="1" applyFill="1" applyBorder="1"/>
    <xf numFmtId="0" fontId="10" fillId="0" borderId="0" xfId="4" applyNumberFormat="1" applyFont="1" applyBorder="1" applyAlignment="1">
      <alignment horizontal="center"/>
    </xf>
    <xf numFmtId="0" fontId="10" fillId="0" borderId="0" xfId="4" applyNumberFormat="1" applyFont="1" applyFill="1" applyBorder="1" applyAlignment="1">
      <alignment horizontal="center"/>
    </xf>
    <xf numFmtId="38" fontId="12" fillId="2" borderId="0" xfId="4" applyNumberFormat="1" applyFont="1" applyFill="1" applyBorder="1" applyAlignment="1"/>
    <xf numFmtId="0" fontId="3" fillId="0" borderId="0" xfId="4" applyNumberFormat="1" applyFont="1" applyAlignment="1"/>
    <xf numFmtId="165" fontId="12" fillId="0" borderId="2" xfId="1" applyNumberFormat="1" applyFont="1" applyFill="1" applyBorder="1"/>
    <xf numFmtId="38" fontId="7" fillId="0" borderId="0" xfId="4" applyNumberFormat="1" applyFont="1" applyFill="1" applyAlignment="1">
      <alignment horizontal="center"/>
    </xf>
    <xf numFmtId="0" fontId="7" fillId="0" borderId="0" xfId="4" applyNumberFormat="1" applyFont="1" applyAlignment="1">
      <alignment horizontal="left"/>
    </xf>
    <xf numFmtId="0" fontId="3" fillId="0" borderId="0" xfId="4" applyNumberFormat="1" applyFont="1" applyAlignment="1">
      <alignment horizontal="left"/>
    </xf>
    <xf numFmtId="38" fontId="12" fillId="0" borderId="0" xfId="4" applyNumberFormat="1" applyFont="1" applyFill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B907F8DD-8ED2-42B2-927F-85C1C3BB6B71}"/>
    <cellStyle name="Normal_Formatos de Reporte de Información General" xfId="6" xr:uid="{FFC980F9-8445-49B0-8220-286E93891C48}"/>
    <cellStyle name="Normal_Junio_03" xfId="4" xr:uid="{0936D2DE-FB5D-4515-BB59-26CAA9586885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4634-E449-4C5B-ABF0-F248F7632884}">
  <dimension ref="A1:D125"/>
  <sheetViews>
    <sheetView showGridLines="0" tabSelected="1" workbookViewId="0">
      <selection activeCell="I13" sqref="I13"/>
    </sheetView>
  </sheetViews>
  <sheetFormatPr baseColWidth="10" defaultRowHeight="15" x14ac:dyDescent="0.25"/>
  <cols>
    <col min="1" max="1" width="45.28515625" customWidth="1"/>
    <col min="2" max="2" width="2.5703125" customWidth="1"/>
    <col min="3" max="3" width="9.42578125" customWidth="1"/>
    <col min="4" max="4" width="1.7109375" hidden="1" customWidth="1"/>
  </cols>
  <sheetData>
    <row r="1" spans="1:3" ht="15.75" x14ac:dyDescent="0.25">
      <c r="A1" s="53" t="s">
        <v>5</v>
      </c>
      <c r="B1" s="53"/>
    </row>
    <row r="2" spans="1:3" ht="15.75" customHeight="1" x14ac:dyDescent="0.25">
      <c r="A2" s="52" t="s">
        <v>6</v>
      </c>
      <c r="B2" s="52"/>
      <c r="C2" s="52"/>
    </row>
    <row r="3" spans="1:3" x14ac:dyDescent="0.25">
      <c r="A3" s="1" t="s">
        <v>7</v>
      </c>
      <c r="B3" s="1"/>
      <c r="C3" s="2"/>
    </row>
    <row r="4" spans="1:3" ht="15.75" thickBot="1" x14ac:dyDescent="0.3">
      <c r="A4" s="3" t="s">
        <v>8</v>
      </c>
      <c r="B4" s="3"/>
      <c r="C4" s="3"/>
    </row>
    <row r="5" spans="1:3" x14ac:dyDescent="0.25">
      <c r="A5" s="4" t="s">
        <v>9</v>
      </c>
      <c r="B5" s="4"/>
      <c r="C5" s="5">
        <v>117467050.02</v>
      </c>
    </row>
    <row r="6" spans="1:3" x14ac:dyDescent="0.25">
      <c r="A6" s="6" t="s">
        <v>0</v>
      </c>
      <c r="B6" s="7"/>
      <c r="C6" s="8"/>
    </row>
    <row r="7" spans="1:3" x14ac:dyDescent="0.25">
      <c r="A7" s="6" t="s">
        <v>10</v>
      </c>
      <c r="B7" s="9"/>
      <c r="C7" s="9"/>
    </row>
    <row r="8" spans="1:3" x14ac:dyDescent="0.25">
      <c r="A8" s="1" t="s">
        <v>11</v>
      </c>
      <c r="B8" s="1" t="s">
        <v>12</v>
      </c>
      <c r="C8" s="10">
        <v>8097.8193899999997</v>
      </c>
    </row>
    <row r="9" spans="1:3" x14ac:dyDescent="0.25">
      <c r="A9" s="4" t="s">
        <v>13</v>
      </c>
      <c r="B9" s="4"/>
      <c r="C9" s="10">
        <v>0</v>
      </c>
    </row>
    <row r="10" spans="1:3" x14ac:dyDescent="0.25">
      <c r="A10" s="1" t="s">
        <v>14</v>
      </c>
      <c r="B10" s="1"/>
      <c r="C10" s="10">
        <v>39471.42497</v>
      </c>
    </row>
    <row r="11" spans="1:3" x14ac:dyDescent="0.25">
      <c r="A11" s="1" t="s">
        <v>15</v>
      </c>
      <c r="B11" s="1"/>
      <c r="C11" s="10">
        <v>-3287.0923499999999</v>
      </c>
    </row>
    <row r="12" spans="1:3" x14ac:dyDescent="0.25">
      <c r="A12" s="1" t="s">
        <v>16</v>
      </c>
      <c r="B12" s="1"/>
      <c r="C12" s="10">
        <v>1644.4634000000001</v>
      </c>
    </row>
    <row r="13" spans="1:3" x14ac:dyDescent="0.25">
      <c r="A13" s="1" t="s">
        <v>17</v>
      </c>
      <c r="B13" s="1"/>
      <c r="C13" s="10">
        <v>-26.185400000000001</v>
      </c>
    </row>
    <row r="14" spans="1:3" x14ac:dyDescent="0.25">
      <c r="A14" s="1" t="s">
        <v>18</v>
      </c>
      <c r="B14" s="1"/>
      <c r="C14" s="10">
        <v>389.46448999999978</v>
      </c>
    </row>
    <row r="15" spans="1:3" x14ac:dyDescent="0.25">
      <c r="A15" s="11" t="s">
        <v>19</v>
      </c>
      <c r="B15" s="11"/>
      <c r="C15" s="10">
        <v>73.925889999999995</v>
      </c>
    </row>
    <row r="16" spans="1:3" x14ac:dyDescent="0.25">
      <c r="A16" s="1" t="s">
        <v>20</v>
      </c>
      <c r="B16" s="1"/>
      <c r="C16" s="10">
        <v>916.49851542500039</v>
      </c>
    </row>
    <row r="17" spans="1:3" x14ac:dyDescent="0.25">
      <c r="A17" s="12" t="s">
        <v>21</v>
      </c>
      <c r="B17" s="1"/>
      <c r="C17" s="13">
        <v>47280.318905424996</v>
      </c>
    </row>
    <row r="18" spans="1:3" x14ac:dyDescent="0.25">
      <c r="A18" s="1" t="s">
        <v>22</v>
      </c>
      <c r="B18" s="1"/>
      <c r="C18" s="10">
        <v>134010.50857999999</v>
      </c>
    </row>
    <row r="19" spans="1:3" x14ac:dyDescent="0.25">
      <c r="A19" s="1" t="s">
        <v>23</v>
      </c>
      <c r="B19" s="1"/>
      <c r="C19" s="10">
        <v>2426.85484</v>
      </c>
    </row>
    <row r="20" spans="1:3" x14ac:dyDescent="0.25">
      <c r="A20" s="1" t="s">
        <v>24</v>
      </c>
      <c r="B20" s="1"/>
      <c r="C20" s="10">
        <v>2887.36231</v>
      </c>
    </row>
    <row r="21" spans="1:3" x14ac:dyDescent="0.25">
      <c r="A21" s="1" t="s">
        <v>1</v>
      </c>
      <c r="B21" s="1"/>
      <c r="C21" s="10">
        <v>1950.5658999999998</v>
      </c>
    </row>
    <row r="22" spans="1:3" hidden="1" x14ac:dyDescent="0.25">
      <c r="A22" s="1" t="s">
        <v>25</v>
      </c>
      <c r="B22" s="1"/>
      <c r="C22" s="10">
        <v>0</v>
      </c>
    </row>
    <row r="23" spans="1:3" x14ac:dyDescent="0.25">
      <c r="A23" s="1" t="s">
        <v>26</v>
      </c>
      <c r="B23" s="1"/>
      <c r="C23" s="10">
        <v>46.918999999999997</v>
      </c>
    </row>
    <row r="24" spans="1:3" hidden="1" x14ac:dyDescent="0.25">
      <c r="A24" s="1" t="s">
        <v>27</v>
      </c>
      <c r="B24" s="1"/>
      <c r="C24" s="10">
        <v>0</v>
      </c>
    </row>
    <row r="25" spans="1:3" x14ac:dyDescent="0.25">
      <c r="A25" s="1" t="s">
        <v>28</v>
      </c>
      <c r="B25" s="1"/>
      <c r="C25" s="10">
        <v>329.80671999999998</v>
      </c>
    </row>
    <row r="26" spans="1:3" x14ac:dyDescent="0.25">
      <c r="A26" s="1" t="s">
        <v>29</v>
      </c>
      <c r="B26" s="1"/>
      <c r="C26" s="10">
        <v>71.316019999999995</v>
      </c>
    </row>
    <row r="27" spans="1:3" hidden="1" x14ac:dyDescent="0.25">
      <c r="A27" s="4" t="s">
        <v>13</v>
      </c>
      <c r="B27" s="1"/>
      <c r="C27" s="10">
        <v>0</v>
      </c>
    </row>
    <row r="28" spans="1:3" x14ac:dyDescent="0.25">
      <c r="A28" s="1" t="s">
        <v>30</v>
      </c>
      <c r="B28" s="1"/>
      <c r="C28" s="10">
        <v>357.73325</v>
      </c>
    </row>
    <row r="29" spans="1:3" ht="13.5" customHeight="1" x14ac:dyDescent="0.25">
      <c r="A29" s="12" t="s">
        <v>31</v>
      </c>
      <c r="B29" s="1"/>
      <c r="C29" s="13">
        <v>142081.06661999997</v>
      </c>
    </row>
    <row r="30" spans="1:3" ht="15.75" thickBot="1" x14ac:dyDescent="0.3">
      <c r="A30" s="12" t="s">
        <v>32</v>
      </c>
      <c r="B30" s="1" t="s">
        <v>12</v>
      </c>
      <c r="C30" s="14">
        <v>189361.38552542496</v>
      </c>
    </row>
    <row r="31" spans="1:3" ht="15.75" thickTop="1" x14ac:dyDescent="0.25">
      <c r="A31" s="12" t="s">
        <v>33</v>
      </c>
      <c r="B31" s="1"/>
      <c r="C31" s="10"/>
    </row>
    <row r="32" spans="1:3" x14ac:dyDescent="0.25">
      <c r="A32" s="12" t="s">
        <v>34</v>
      </c>
      <c r="B32" s="1"/>
      <c r="C32" s="10"/>
    </row>
    <row r="33" spans="1:3" x14ac:dyDescent="0.25">
      <c r="A33" s="1" t="s">
        <v>35</v>
      </c>
      <c r="B33" s="1" t="s">
        <v>12</v>
      </c>
      <c r="C33" s="10">
        <v>12812.78296</v>
      </c>
    </row>
    <row r="34" spans="1:3" x14ac:dyDescent="0.25">
      <c r="A34" s="1" t="s">
        <v>36</v>
      </c>
      <c r="B34" s="1"/>
      <c r="C34" s="10">
        <v>25589.1116</v>
      </c>
    </row>
    <row r="35" spans="1:3" x14ac:dyDescent="0.25">
      <c r="A35" s="1" t="s">
        <v>37</v>
      </c>
      <c r="B35" s="1"/>
      <c r="C35" s="10">
        <v>925.34483</v>
      </c>
    </row>
    <row r="36" spans="1:3" x14ac:dyDescent="0.25">
      <c r="A36" s="1" t="s">
        <v>38</v>
      </c>
      <c r="B36" s="1"/>
      <c r="C36" s="10">
        <v>714.25002999999992</v>
      </c>
    </row>
    <row r="37" spans="1:3" x14ac:dyDescent="0.25">
      <c r="A37" s="1" t="s">
        <v>39</v>
      </c>
      <c r="B37" s="1"/>
      <c r="C37" s="10">
        <v>280.4205</v>
      </c>
    </row>
    <row r="38" spans="1:3" x14ac:dyDescent="0.25">
      <c r="A38" s="1" t="s">
        <v>40</v>
      </c>
      <c r="B38" s="1"/>
      <c r="C38" s="10">
        <v>4672.1210099999998</v>
      </c>
    </row>
    <row r="39" spans="1:3" x14ac:dyDescent="0.25">
      <c r="A39" s="1" t="s">
        <v>41</v>
      </c>
      <c r="B39" s="1"/>
      <c r="C39" s="10">
        <v>2453.4619698594092</v>
      </c>
    </row>
    <row r="40" spans="1:3" x14ac:dyDescent="0.25">
      <c r="A40" s="1" t="s">
        <v>42</v>
      </c>
      <c r="B40" s="1"/>
      <c r="C40" s="10">
        <v>2644.452985425</v>
      </c>
    </row>
    <row r="41" spans="1:3" hidden="1" x14ac:dyDescent="0.25">
      <c r="A41" s="1"/>
      <c r="B41" s="1"/>
      <c r="C41" s="10"/>
    </row>
    <row r="42" spans="1:3" x14ac:dyDescent="0.25">
      <c r="A42" s="12" t="s">
        <v>43</v>
      </c>
      <c r="B42" s="1"/>
      <c r="C42" s="13">
        <v>50091.945885284411</v>
      </c>
    </row>
    <row r="43" spans="1:3" ht="1.5" customHeight="1" x14ac:dyDescent="0.25">
      <c r="A43" s="1"/>
      <c r="B43" s="1"/>
      <c r="C43" s="10"/>
    </row>
    <row r="44" spans="1:3" x14ac:dyDescent="0.25">
      <c r="A44" s="15" t="s">
        <v>44</v>
      </c>
      <c r="B44" s="1"/>
      <c r="C44" s="10">
        <v>75.039360000000002</v>
      </c>
    </row>
    <row r="45" spans="1:3" x14ac:dyDescent="0.25">
      <c r="A45" s="15" t="s">
        <v>45</v>
      </c>
      <c r="B45" s="1"/>
      <c r="C45" s="10">
        <v>77065.155459999994</v>
      </c>
    </row>
    <row r="46" spans="1:3" x14ac:dyDescent="0.25">
      <c r="A46" s="15" t="s">
        <v>46</v>
      </c>
      <c r="B46" s="1"/>
      <c r="C46" s="10">
        <v>24486.033170000002</v>
      </c>
    </row>
    <row r="47" spans="1:3" x14ac:dyDescent="0.25">
      <c r="A47" s="15" t="s">
        <v>35</v>
      </c>
      <c r="B47" s="1"/>
      <c r="C47" s="10">
        <v>2000</v>
      </c>
    </row>
    <row r="48" spans="1:3" x14ac:dyDescent="0.25">
      <c r="A48" s="15" t="s">
        <v>47</v>
      </c>
      <c r="B48" s="1"/>
      <c r="C48" s="10">
        <v>1.44373</v>
      </c>
    </row>
    <row r="49" spans="1:3" x14ac:dyDescent="0.25">
      <c r="A49" s="12" t="s">
        <v>48</v>
      </c>
      <c r="B49" s="1"/>
      <c r="C49" s="13">
        <v>103627.67172</v>
      </c>
    </row>
    <row r="50" spans="1:3" hidden="1" x14ac:dyDescent="0.25">
      <c r="A50" s="1"/>
      <c r="B50" s="1"/>
      <c r="C50" s="10"/>
    </row>
    <row r="51" spans="1:3" x14ac:dyDescent="0.25">
      <c r="A51" s="12" t="s">
        <v>49</v>
      </c>
      <c r="B51" s="1" t="s">
        <v>12</v>
      </c>
      <c r="C51" s="13">
        <v>153719.61760528438</v>
      </c>
    </row>
    <row r="52" spans="1:3" ht="0.75" customHeight="1" x14ac:dyDescent="0.25">
      <c r="A52" s="1"/>
      <c r="B52" s="1"/>
      <c r="C52" s="10"/>
    </row>
    <row r="53" spans="1:3" x14ac:dyDescent="0.25">
      <c r="A53" s="12" t="s">
        <v>50</v>
      </c>
      <c r="B53" s="1"/>
      <c r="C53" s="10"/>
    </row>
    <row r="54" spans="1:3" x14ac:dyDescent="0.25">
      <c r="A54" s="1" t="s">
        <v>2</v>
      </c>
      <c r="B54" s="1" t="s">
        <v>12</v>
      </c>
      <c r="C54" s="10">
        <v>14700.1</v>
      </c>
    </row>
    <row r="55" spans="1:3" x14ac:dyDescent="0.25">
      <c r="A55" s="11" t="s">
        <v>3</v>
      </c>
      <c r="B55" s="11"/>
      <c r="C55" s="10">
        <v>3287.6639200000004</v>
      </c>
    </row>
    <row r="56" spans="1:3" x14ac:dyDescent="0.25">
      <c r="A56" s="11" t="s">
        <v>51</v>
      </c>
      <c r="B56" s="11"/>
      <c r="C56" s="10">
        <v>2245.1805399999998</v>
      </c>
    </row>
    <row r="57" spans="1:3" x14ac:dyDescent="0.25">
      <c r="A57" s="1" t="s">
        <v>52</v>
      </c>
      <c r="B57" s="1"/>
      <c r="C57" s="10">
        <v>46.918999999999997</v>
      </c>
    </row>
    <row r="58" spans="1:3" x14ac:dyDescent="0.25">
      <c r="A58" s="1" t="s">
        <v>53</v>
      </c>
      <c r="B58" s="1"/>
      <c r="C58" s="10">
        <v>12557.685460000001</v>
      </c>
    </row>
    <row r="59" spans="1:3" x14ac:dyDescent="0.25">
      <c r="A59" s="1" t="s">
        <v>54</v>
      </c>
      <c r="B59" s="1"/>
      <c r="C59" s="10">
        <v>2804.2190001405911</v>
      </c>
    </row>
    <row r="60" spans="1:3" x14ac:dyDescent="0.25">
      <c r="A60" s="12" t="s">
        <v>55</v>
      </c>
      <c r="B60" s="1"/>
      <c r="C60" s="13">
        <v>35641.767920140592</v>
      </c>
    </row>
    <row r="61" spans="1:3" hidden="1" x14ac:dyDescent="0.25">
      <c r="A61" s="1"/>
      <c r="B61" s="1"/>
      <c r="C61" s="10"/>
    </row>
    <row r="62" spans="1:3" ht="15.75" thickBot="1" x14ac:dyDescent="0.3">
      <c r="A62" s="12" t="s">
        <v>56</v>
      </c>
      <c r="B62" s="1" t="s">
        <v>12</v>
      </c>
      <c r="C62" s="14">
        <v>189361.38552542496</v>
      </c>
    </row>
    <row r="63" spans="1:3" ht="15.75" thickTop="1" x14ac:dyDescent="0.25">
      <c r="A63" s="1"/>
      <c r="B63" s="1"/>
      <c r="C63" s="16"/>
    </row>
    <row r="64" spans="1:3" x14ac:dyDescent="0.25">
      <c r="A64" s="1"/>
      <c r="B64" s="1"/>
      <c r="C64" s="16"/>
    </row>
    <row r="65" spans="1:4" x14ac:dyDescent="0.25">
      <c r="A65" s="1"/>
      <c r="B65" s="1"/>
      <c r="C65" s="16"/>
    </row>
    <row r="66" spans="1:4" x14ac:dyDescent="0.25">
      <c r="A66" s="17" t="s">
        <v>57</v>
      </c>
      <c r="B66" s="51" t="s">
        <v>58</v>
      </c>
      <c r="C66" s="51"/>
    </row>
    <row r="67" spans="1:4" x14ac:dyDescent="0.25">
      <c r="A67" s="17" t="s">
        <v>59</v>
      </c>
      <c r="B67" s="18" t="s">
        <v>60</v>
      </c>
    </row>
    <row r="68" spans="1:4" x14ac:dyDescent="0.25">
      <c r="A68" s="1"/>
      <c r="B68" s="1"/>
      <c r="C68" s="16"/>
    </row>
    <row r="69" spans="1:4" x14ac:dyDescent="0.25">
      <c r="A69" s="1"/>
      <c r="B69" s="1"/>
      <c r="C69" s="16"/>
    </row>
    <row r="70" spans="1:4" ht="15.75" x14ac:dyDescent="0.25">
      <c r="A70" s="53" t="s">
        <v>5</v>
      </c>
      <c r="B70" s="53"/>
      <c r="C70" s="53"/>
      <c r="D70" s="49"/>
    </row>
    <row r="71" spans="1:4" ht="15.75" x14ac:dyDescent="0.25">
      <c r="A71" s="52" t="s">
        <v>6</v>
      </c>
      <c r="B71" s="52"/>
      <c r="C71" s="52"/>
      <c r="D71" s="19"/>
    </row>
    <row r="72" spans="1:4" x14ac:dyDescent="0.25">
      <c r="A72" s="20" t="s">
        <v>91</v>
      </c>
      <c r="B72" s="20"/>
      <c r="C72" s="20"/>
      <c r="D72" s="21"/>
    </row>
    <row r="73" spans="1:4" ht="15.75" thickBot="1" x14ac:dyDescent="0.3">
      <c r="A73" s="22" t="s">
        <v>8</v>
      </c>
      <c r="B73" s="22"/>
      <c r="C73" s="22"/>
      <c r="D73" s="23"/>
    </row>
    <row r="74" spans="1:4" x14ac:dyDescent="0.25">
      <c r="A74" s="24" t="s">
        <v>9</v>
      </c>
      <c r="B74" s="24"/>
      <c r="C74" s="24"/>
      <c r="D74" s="25">
        <f>+C107+C108+C120+C118</f>
        <v>371.48658999999998</v>
      </c>
    </row>
    <row r="75" spans="1:4" ht="9.75" customHeight="1" x14ac:dyDescent="0.25">
      <c r="A75" s="26"/>
      <c r="B75" s="27"/>
      <c r="C75" s="27"/>
      <c r="D75" s="28"/>
    </row>
    <row r="76" spans="1:4" x14ac:dyDescent="0.25">
      <c r="A76" s="26" t="s">
        <v>61</v>
      </c>
      <c r="B76" s="27" t="s">
        <v>12</v>
      </c>
      <c r="C76" s="29">
        <v>13197.55848</v>
      </c>
    </row>
    <row r="77" spans="1:4" x14ac:dyDescent="0.25">
      <c r="A77" s="30" t="s">
        <v>62</v>
      </c>
      <c r="B77" s="31"/>
      <c r="C77" s="29">
        <v>2198.9264500000004</v>
      </c>
    </row>
    <row r="78" spans="1:4" x14ac:dyDescent="0.25">
      <c r="A78" s="30" t="s">
        <v>63</v>
      </c>
      <c r="B78" s="31"/>
      <c r="C78" s="29">
        <v>770.29806999999994</v>
      </c>
    </row>
    <row r="79" spans="1:4" x14ac:dyDescent="0.25">
      <c r="A79" s="30" t="s">
        <v>64</v>
      </c>
      <c r="B79" s="30"/>
      <c r="C79" s="29">
        <v>1011.3388999999999</v>
      </c>
    </row>
    <row r="80" spans="1:4" x14ac:dyDescent="0.25">
      <c r="A80" s="26" t="s">
        <v>65</v>
      </c>
      <c r="B80" s="26"/>
      <c r="C80" s="29">
        <v>2577.3207499999999</v>
      </c>
    </row>
    <row r="81" spans="1:4" x14ac:dyDescent="0.25">
      <c r="A81" s="32" t="s">
        <v>92</v>
      </c>
      <c r="B81" s="32" t="s">
        <v>12</v>
      </c>
      <c r="C81" s="50">
        <f>SUM(C76:C80)</f>
        <v>19755.442650000001</v>
      </c>
      <c r="D81" s="33">
        <v>19755442.649999999</v>
      </c>
    </row>
    <row r="82" spans="1:4" x14ac:dyDescent="0.25">
      <c r="A82" s="26"/>
      <c r="B82" s="26"/>
      <c r="C82" s="29"/>
    </row>
    <row r="83" spans="1:4" x14ac:dyDescent="0.25">
      <c r="A83" s="26" t="s">
        <v>66</v>
      </c>
      <c r="B83" s="26" t="s">
        <v>12</v>
      </c>
      <c r="C83" s="10">
        <v>4034.1107599999996</v>
      </c>
    </row>
    <row r="84" spans="1:4" x14ac:dyDescent="0.25">
      <c r="A84" s="26" t="s">
        <v>67</v>
      </c>
      <c r="B84" s="26"/>
      <c r="C84" s="10">
        <v>325.44322999999997</v>
      </c>
    </row>
    <row r="85" spans="1:4" x14ac:dyDescent="0.25">
      <c r="A85" s="26" t="s">
        <v>68</v>
      </c>
      <c r="B85" s="26"/>
      <c r="C85" s="10">
        <v>1150.9214199999999</v>
      </c>
    </row>
    <row r="86" spans="1:4" x14ac:dyDescent="0.25">
      <c r="A86" s="32" t="s">
        <v>93</v>
      </c>
      <c r="B86" s="32" t="s">
        <v>12</v>
      </c>
      <c r="C86" s="33">
        <f>SUM(C83:C85)</f>
        <v>5510.4754099999991</v>
      </c>
    </row>
    <row r="87" spans="1:4" x14ac:dyDescent="0.25">
      <c r="A87" s="34"/>
      <c r="B87" s="34"/>
      <c r="C87" s="35"/>
    </row>
    <row r="88" spans="1:4" x14ac:dyDescent="0.25">
      <c r="A88" s="26" t="s">
        <v>69</v>
      </c>
      <c r="B88" s="26" t="s">
        <v>12</v>
      </c>
      <c r="C88" s="29">
        <v>2353.93831</v>
      </c>
    </row>
    <row r="89" spans="1:4" x14ac:dyDescent="0.25">
      <c r="A89" s="26" t="s">
        <v>63</v>
      </c>
      <c r="B89" s="26"/>
      <c r="C89" s="29">
        <v>898.44054000000006</v>
      </c>
    </row>
    <row r="90" spans="1:4" x14ac:dyDescent="0.25">
      <c r="A90" s="26" t="s">
        <v>70</v>
      </c>
      <c r="B90" s="26"/>
      <c r="C90" s="29">
        <v>175.73714000000001</v>
      </c>
    </row>
    <row r="91" spans="1:4" x14ac:dyDescent="0.25">
      <c r="A91" s="36" t="s">
        <v>71</v>
      </c>
      <c r="B91" s="36"/>
      <c r="C91" s="29">
        <v>1329.55917</v>
      </c>
    </row>
    <row r="92" spans="1:4" x14ac:dyDescent="0.25">
      <c r="A92" s="36" t="s">
        <v>72</v>
      </c>
      <c r="B92" s="36"/>
      <c r="C92" s="29">
        <v>366.27544</v>
      </c>
    </row>
    <row r="93" spans="1:4" x14ac:dyDescent="0.25">
      <c r="A93" s="36" t="s">
        <v>73</v>
      </c>
      <c r="B93" s="36"/>
      <c r="C93" s="29">
        <v>199.76802000000001</v>
      </c>
    </row>
    <row r="94" spans="1:4" x14ac:dyDescent="0.25">
      <c r="A94" s="36" t="s">
        <v>74</v>
      </c>
      <c r="B94" s="36"/>
      <c r="C94" s="29">
        <v>82.700510000000008</v>
      </c>
    </row>
    <row r="95" spans="1:4" x14ac:dyDescent="0.25">
      <c r="A95" s="36" t="s">
        <v>75</v>
      </c>
      <c r="B95" s="36"/>
      <c r="C95" s="29">
        <v>61.631519999999995</v>
      </c>
    </row>
    <row r="96" spans="1:4" hidden="1" x14ac:dyDescent="0.25">
      <c r="A96" s="36" t="s">
        <v>76</v>
      </c>
      <c r="B96" s="36"/>
      <c r="C96" s="29">
        <v>0</v>
      </c>
    </row>
    <row r="97" spans="1:4" hidden="1" x14ac:dyDescent="0.25">
      <c r="A97" s="36" t="s">
        <v>77</v>
      </c>
      <c r="B97" s="36"/>
      <c r="C97" s="29">
        <v>0</v>
      </c>
    </row>
    <row r="98" spans="1:4" hidden="1" x14ac:dyDescent="0.25">
      <c r="A98" s="36" t="s">
        <v>78</v>
      </c>
      <c r="B98" s="36"/>
      <c r="C98" s="29">
        <v>0</v>
      </c>
    </row>
    <row r="99" spans="1:4" x14ac:dyDescent="0.25">
      <c r="A99" s="37" t="s">
        <v>79</v>
      </c>
      <c r="B99" s="37"/>
      <c r="C99" s="29">
        <v>4.9150299999999998</v>
      </c>
    </row>
    <row r="100" spans="1:4" x14ac:dyDescent="0.25">
      <c r="A100" s="37" t="s">
        <v>80</v>
      </c>
      <c r="B100" s="37"/>
      <c r="C100" s="29">
        <v>831.64958000000001</v>
      </c>
    </row>
    <row r="101" spans="1:4" x14ac:dyDescent="0.25">
      <c r="A101" s="36" t="s">
        <v>81</v>
      </c>
      <c r="B101" s="36"/>
      <c r="C101" s="29">
        <v>77.667270000000002</v>
      </c>
    </row>
    <row r="102" spans="1:4" x14ac:dyDescent="0.25">
      <c r="A102" s="36" t="s">
        <v>82</v>
      </c>
      <c r="B102" s="36"/>
      <c r="C102" s="29">
        <v>69.448510000000013</v>
      </c>
    </row>
    <row r="103" spans="1:4" x14ac:dyDescent="0.25">
      <c r="A103" s="38" t="s">
        <v>83</v>
      </c>
      <c r="B103" s="38"/>
      <c r="C103" s="29">
        <v>2190.3243699999998</v>
      </c>
    </row>
    <row r="104" spans="1:4" hidden="1" x14ac:dyDescent="0.25">
      <c r="A104" s="38" t="s">
        <v>84</v>
      </c>
      <c r="B104" s="38"/>
      <c r="C104" s="29">
        <v>0</v>
      </c>
    </row>
    <row r="105" spans="1:4" x14ac:dyDescent="0.25">
      <c r="A105" s="36" t="s">
        <v>85</v>
      </c>
      <c r="B105" s="38"/>
      <c r="C105" s="29">
        <v>186.48577</v>
      </c>
    </row>
    <row r="106" spans="1:4" x14ac:dyDescent="0.25">
      <c r="A106" s="38" t="s">
        <v>86</v>
      </c>
      <c r="B106" s="38"/>
      <c r="C106" s="29">
        <v>155.524</v>
      </c>
    </row>
    <row r="107" spans="1:4" x14ac:dyDescent="0.25">
      <c r="A107" s="38" t="s">
        <v>87</v>
      </c>
      <c r="B107" s="38"/>
      <c r="C107" s="29">
        <v>369.27378999999996</v>
      </c>
    </row>
    <row r="108" spans="1:4" x14ac:dyDescent="0.25">
      <c r="A108" s="36" t="s">
        <v>4</v>
      </c>
      <c r="B108" s="36"/>
      <c r="C108" s="29">
        <v>2.2128000000000001</v>
      </c>
    </row>
    <row r="109" spans="1:4" x14ac:dyDescent="0.25">
      <c r="A109" s="32" t="s">
        <v>94</v>
      </c>
      <c r="B109" s="32" t="s">
        <v>12</v>
      </c>
      <c r="C109" s="39">
        <f>SUM(C88:C108)</f>
        <v>9355.5517699999982</v>
      </c>
      <c r="D109" s="39">
        <v>9355551.7699999996</v>
      </c>
    </row>
    <row r="110" spans="1:4" ht="5.25" customHeight="1" x14ac:dyDescent="0.25">
      <c r="A110" s="36"/>
      <c r="B110" s="36"/>
      <c r="C110" s="29"/>
    </row>
    <row r="111" spans="1:4" x14ac:dyDescent="0.25">
      <c r="A111" s="26" t="s">
        <v>88</v>
      </c>
      <c r="B111" s="26" t="s">
        <v>12</v>
      </c>
      <c r="C111" s="29">
        <v>467.45408000000003</v>
      </c>
    </row>
    <row r="112" spans="1:4" x14ac:dyDescent="0.25">
      <c r="A112" s="26" t="s">
        <v>89</v>
      </c>
      <c r="B112" s="26"/>
      <c r="C112" s="29">
        <v>-98.526089999999996</v>
      </c>
    </row>
    <row r="113" spans="1:4" x14ac:dyDescent="0.25">
      <c r="A113" s="32" t="s">
        <v>95</v>
      </c>
      <c r="B113" s="32" t="s">
        <v>12</v>
      </c>
      <c r="C113" s="39">
        <v>368.92798999999997</v>
      </c>
    </row>
    <row r="114" spans="1:4" x14ac:dyDescent="0.25">
      <c r="A114" s="40" t="s">
        <v>96</v>
      </c>
      <c r="B114" s="26"/>
      <c r="C114" s="33">
        <f>SUM(C111:C113)</f>
        <v>737.85598000000005</v>
      </c>
    </row>
    <row r="115" spans="1:4" x14ac:dyDescent="0.25">
      <c r="A115" s="32" t="s">
        <v>97</v>
      </c>
      <c r="B115" s="32" t="s">
        <v>12</v>
      </c>
      <c r="C115" s="29">
        <v>2454.1244598594094</v>
      </c>
    </row>
    <row r="116" spans="1:4" ht="5.25" customHeight="1" x14ac:dyDescent="0.25">
      <c r="A116" s="41"/>
      <c r="B116" s="42"/>
      <c r="C116" s="25">
        <v>2804219.0001405897</v>
      </c>
    </row>
    <row r="117" spans="1:4" x14ac:dyDescent="0.25">
      <c r="A117" s="43" t="s">
        <v>90</v>
      </c>
      <c r="B117" s="42"/>
      <c r="C117" s="29">
        <v>0</v>
      </c>
    </row>
    <row r="118" spans="1:4" ht="6" customHeight="1" x14ac:dyDescent="0.25">
      <c r="A118" s="41"/>
      <c r="B118" s="42"/>
      <c r="C118" s="29"/>
    </row>
    <row r="119" spans="1:4" ht="15.75" thickBot="1" x14ac:dyDescent="0.3">
      <c r="A119" s="44" t="s">
        <v>98</v>
      </c>
      <c r="B119" s="26"/>
      <c r="C119" s="45">
        <f>+C81-C86-C109+C113-C115</f>
        <v>2804.2190001405943</v>
      </c>
    </row>
    <row r="120" spans="1:4" ht="15.75" thickTop="1" x14ac:dyDescent="0.25">
      <c r="A120" s="27"/>
      <c r="B120" s="26"/>
      <c r="C120" s="29"/>
    </row>
    <row r="121" spans="1:4" x14ac:dyDescent="0.25">
      <c r="A121" s="46"/>
      <c r="B121" s="47"/>
      <c r="C121" s="47"/>
      <c r="D121" s="29"/>
    </row>
    <row r="122" spans="1:4" x14ac:dyDescent="0.25">
      <c r="A122" s="48"/>
      <c r="B122" s="54"/>
      <c r="C122" s="54"/>
      <c r="D122" s="54"/>
    </row>
    <row r="123" spans="1:4" ht="18.75" customHeight="1" x14ac:dyDescent="0.25">
      <c r="A123" s="48"/>
      <c r="B123" s="54"/>
      <c r="C123" s="54"/>
      <c r="D123" s="54"/>
    </row>
    <row r="124" spans="1:4" x14ac:dyDescent="0.25">
      <c r="A124" s="17" t="s">
        <v>57</v>
      </c>
      <c r="B124" s="51" t="s">
        <v>58</v>
      </c>
      <c r="C124" s="51"/>
    </row>
    <row r="125" spans="1:4" x14ac:dyDescent="0.25">
      <c r="A125" s="17" t="s">
        <v>59</v>
      </c>
      <c r="B125" s="51" t="s">
        <v>60</v>
      </c>
      <c r="C125" s="51"/>
    </row>
  </sheetData>
  <mergeCells count="9">
    <mergeCell ref="B125:C125"/>
    <mergeCell ref="A71:C71"/>
    <mergeCell ref="A2:C2"/>
    <mergeCell ref="A1:B1"/>
    <mergeCell ref="B124:C124"/>
    <mergeCell ref="B122:D122"/>
    <mergeCell ref="B123:D123"/>
    <mergeCell ref="A70:C70"/>
    <mergeCell ref="B66:C6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2019-08-19T22:21:44Z</cp:lastPrinted>
  <dcterms:created xsi:type="dcterms:W3CDTF">2017-08-01T03:24:49Z</dcterms:created>
  <dcterms:modified xsi:type="dcterms:W3CDTF">2019-08-29T21:33:20Z</dcterms:modified>
</cp:coreProperties>
</file>