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piche\Documents\ESTADOS FINANCIEROS 2019\JULIO\"/>
    </mc:Choice>
  </mc:AlternateContent>
  <bookViews>
    <workbookView xWindow="0" yWindow="0" windowWidth="17280" windowHeight="7068"/>
  </bookViews>
  <sheets>
    <sheet name="BAL" sheetId="1" r:id="rId1"/>
    <sheet name="ER" sheetId="2" r:id="rId2"/>
  </sheets>
  <externalReferences>
    <externalReference r:id="rId3"/>
  </externalReferences>
  <definedNames>
    <definedName name="_xlnm.Print_Area" localSheetId="0">BAL!$B$1:$F$74</definedName>
    <definedName name="_xlnm.Print_Area" localSheetId="1">ER!$B$1:$D$48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17" i="2"/>
  <c r="D8" i="2"/>
  <c r="D21" i="2" s="1"/>
  <c r="D28" i="2" s="1"/>
  <c r="D31" i="2" s="1"/>
  <c r="D34" i="2" s="1"/>
  <c r="D47" i="2" s="1"/>
  <c r="E34" i="1"/>
  <c r="E33" i="1"/>
  <c r="E38" i="1" s="1"/>
  <c r="F39" i="1" s="1"/>
  <c r="E31" i="1"/>
  <c r="E27" i="1"/>
  <c r="E21" i="1"/>
  <c r="E17" i="1"/>
  <c r="E14" i="1"/>
  <c r="E39" i="1" l="1"/>
  <c r="F21" i="1"/>
</calcChain>
</file>

<file path=xl/sharedStrings.xml><?xml version="1.0" encoding="utf-8"?>
<sst xmlns="http://schemas.openxmlformats.org/spreadsheetml/2006/main" count="58" uniqueCount="53">
  <si>
    <t>BANCO AZTECA EL SALVADOR, S.A.</t>
  </si>
  <si>
    <t>BALANCE GENERAL</t>
  </si>
  <si>
    <t>AL 31  DE JULIO DE  2019</t>
  </si>
  <si>
    <t>(Cifras expresadas en dólares de los Estados Unidos de América)</t>
  </si>
  <si>
    <t>JULIO/ 2019</t>
  </si>
  <si>
    <t>ACTIVOS</t>
  </si>
  <si>
    <t>Activos de Intermediación</t>
  </si>
  <si>
    <t>Caja y Bancos</t>
  </si>
  <si>
    <t>USD$</t>
  </si>
  <si>
    <t>Reportos y otras operaciones bursátiles</t>
  </si>
  <si>
    <t>Inversiones financieras</t>
  </si>
  <si>
    <t>Cartera de Préstamos ( neto)</t>
  </si>
  <si>
    <t>Otros Activos</t>
  </si>
  <si>
    <t xml:space="preserve">Diversos </t>
  </si>
  <si>
    <t>Activo Fijo</t>
  </si>
  <si>
    <t>Bienes inmuebles, muebles y otros, neto de depreciación</t>
  </si>
  <si>
    <t>Total Activo</t>
  </si>
  <si>
    <t>PASIVOS Y PATRIMONIO</t>
  </si>
  <si>
    <t>Pasivos de Intermediación</t>
  </si>
  <si>
    <t>Depósitos de clientes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</si>
  <si>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</si>
  <si>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</si>
  <si>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</si>
  <si>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</si>
  <si>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</si>
  <si>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</si>
  <si>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</si>
  <si>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</si>
  <si>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PASIVO Y PATRIMONIO</t>
  </si>
  <si>
    <t>ESTADO DE RESULTADOS</t>
  </si>
  <si>
    <t>POR EL PERIODO DEL 01 DE ENERO AL 31 DE JULIO DE 2019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</si>
  <si>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</si>
  <si>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</si>
  <si>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</si>
  <si>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</si>
  <si>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</si>
  <si>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</si>
  <si>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</si>
  <si>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</si>
  <si>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Operación</t>
  </si>
  <si>
    <t>Intereses y otros costos de depósitos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</si>
  <si>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</si>
  <si>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</si>
  <si>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</si>
  <si>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</si>
  <si>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</si>
  <si>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</si>
  <si>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</si>
  <si>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 (neto)</t>
  </si>
  <si>
    <t>Utilidad antes de impuestos y contribución especial</t>
  </si>
  <si>
    <t>Impuesto Sobre la Renta</t>
  </si>
  <si>
    <t>Contribución Especial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</si>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</sst>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#,##0.0_ ;[Red]\-#,##0.0\ "/>
    <numFmt numFmtId="165" formatCode="#,##0.00_ ;[Red]\-#,##0.00\ "/>
    <numFmt numFmtId="166" formatCode="#,##0.0"/>
    <numFmt numFmtId="167" formatCode="#,##0.0_);[Red]\(#,##0.0\)"/>
    <numFmt numFmtId="168" formatCode="_(&quot;$&quot;* #,##0.00_);_(&quot;$&quot;* \(#,##0.00\);_(&quot;$&quot;* &quot;-&quot;??_);_(@_)"/>
    <numFmt numFmtId="169" formatCode="_([$$-440A]* #,##0.00_);_([$$-440A]* \(#,##0.00\);_([$$-440A]* &quot;-&quot;??_);_(@_)"/>
    <numFmt numFmtId="170" formatCode="_([$$-409]* #,##0.00_);_([$$-409]* \(#,##0.00\);_([$$-409]* &quot;-&quot;??_);_(@_)"/>
    <numFmt numFmtId="171" formatCode="_-[$$-409]* #,##0.0_ ;_-[$$-409]* \-#,##0.0\ ;_-[$$-409]* &quot;-&quot;??_ ;_-@_ "/>
    <numFmt numFmtId="172" formatCode="_([$$-409]* #,##0.0_);_([$$-409]* \(#,##0.0\);_([$$-409]* &quot;-&quot;??_);_(@_)"/>
    <numFmt numFmtId="173" formatCode="_-* #,##0.0_-;\-* #,##0.0_-;_-* &quot;-&quot;??_-;_-@_-"/>
    <numFmt numFmtId="174" formatCode="_(* #,##0.00_);_(* \(#,##0.00\);_(* &quot;-&quot;??_);_(@_)"/>
    <numFmt numFmtId="175" formatCode="_-[$$-409]* #,##0.00_ ;_-[$$-409]* \-#,##0.00\ ;_-[$$-409]* &quot;-&quot;??_ ;_-@_ 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u val="doubleAccounting"/>
      <sz val="10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2" borderId="0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64" fontId="0" fillId="2" borderId="3" xfId="0" applyNumberFormat="1" applyFill="1" applyBorder="1"/>
    <xf numFmtId="0" fontId="0" fillId="2" borderId="2" xfId="0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165" fontId="0" fillId="2" borderId="2" xfId="0" applyNumberFormat="1" applyFill="1" applyBorder="1"/>
    <xf numFmtId="0" fontId="0" fillId="2" borderId="2" xfId="0" applyFill="1" applyBorder="1"/>
    <xf numFmtId="0" fontId="0" fillId="2" borderId="0" xfId="0" applyFill="1" applyBorder="1"/>
    <xf numFmtId="0" fontId="4" fillId="2" borderId="4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right"/>
    </xf>
    <xf numFmtId="165" fontId="0" fillId="2" borderId="0" xfId="0" applyNumberFormat="1" applyFill="1" applyBorder="1" applyAlignment="1">
      <alignment horizontal="right"/>
    </xf>
    <xf numFmtId="165" fontId="0" fillId="2" borderId="0" xfId="0" applyNumberFormat="1" applyFill="1" applyBorder="1"/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4" fontId="0" fillId="2" borderId="5" xfId="0" applyNumberFormat="1" applyFill="1" applyBorder="1"/>
    <xf numFmtId="49" fontId="5" fillId="2" borderId="6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165" fontId="1" fillId="0" borderId="0" xfId="2" applyNumberFormat="1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43" fontId="1" fillId="0" borderId="7" xfId="3" applyFont="1" applyFill="1" applyBorder="1"/>
    <xf numFmtId="40" fontId="3" fillId="0" borderId="0" xfId="2" applyNumberFormat="1" applyFont="1" applyFill="1" applyBorder="1" applyAlignment="1">
      <alignment horizontal="right" vertical="top" wrapText="1"/>
    </xf>
    <xf numFmtId="166" fontId="0" fillId="2" borderId="0" xfId="0" applyNumberFormat="1" applyFill="1" applyBorder="1" applyAlignment="1">
      <alignment horizontal="right"/>
    </xf>
    <xf numFmtId="0" fontId="2" fillId="2" borderId="4" xfId="0" applyFont="1" applyFill="1" applyBorder="1" applyAlignment="1">
      <alignment horizontal="right" vertical="top" wrapText="1"/>
    </xf>
    <xf numFmtId="165" fontId="1" fillId="0" borderId="6" xfId="2" applyNumberFormat="1" applyFill="1" applyBorder="1" applyAlignment="1">
      <alignment horizontal="right" vertical="center"/>
    </xf>
    <xf numFmtId="167" fontId="1" fillId="0" borderId="0" xfId="2" applyNumberFormat="1" applyFont="1" applyFill="1" applyBorder="1"/>
    <xf numFmtId="0" fontId="3" fillId="3" borderId="4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168" fontId="3" fillId="2" borderId="0" xfId="1" applyFont="1" applyFill="1" applyBorder="1" applyAlignment="1">
      <alignment vertical="top" wrapText="1"/>
    </xf>
    <xf numFmtId="43" fontId="5" fillId="0" borderId="8" xfId="3" applyFont="1" applyFill="1" applyBorder="1"/>
    <xf numFmtId="4" fontId="0" fillId="2" borderId="5" xfId="0" applyNumberFormat="1" applyFill="1" applyBorder="1"/>
    <xf numFmtId="0" fontId="3" fillId="3" borderId="4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40" fontId="2" fillId="0" borderId="0" xfId="2" applyNumberFormat="1" applyFont="1" applyFill="1" applyBorder="1" applyAlignment="1">
      <alignment horizontal="right" vertical="top" wrapText="1"/>
    </xf>
    <xf numFmtId="165" fontId="1" fillId="0" borderId="6" xfId="2" applyNumberFormat="1" applyFill="1" applyBorder="1" applyAlignment="1">
      <alignment vertical="center"/>
    </xf>
    <xf numFmtId="40" fontId="1" fillId="0" borderId="0" xfId="2" applyNumberFormat="1" applyFill="1" applyBorder="1"/>
    <xf numFmtId="40" fontId="1" fillId="0" borderId="9" xfId="2" applyNumberFormat="1" applyFont="1" applyFill="1" applyBorder="1"/>
    <xf numFmtId="40" fontId="1" fillId="0" borderId="6" xfId="2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0" fontId="1" fillId="0" borderId="7" xfId="2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43" fontId="2" fillId="0" borderId="6" xfId="3" applyFont="1" applyFill="1" applyBorder="1" applyAlignment="1">
      <alignment horizontal="right" vertical="center" wrapText="1"/>
    </xf>
    <xf numFmtId="40" fontId="0" fillId="2" borderId="0" xfId="0" applyNumberFormat="1" applyFill="1" applyBorder="1" applyAlignment="1">
      <alignment horizontal="right"/>
    </xf>
    <xf numFmtId="0" fontId="2" fillId="2" borderId="4" xfId="0" applyFont="1" applyFill="1" applyBorder="1" applyAlignment="1">
      <alignment vertical="center" wrapText="1"/>
    </xf>
    <xf numFmtId="43" fontId="0" fillId="2" borderId="0" xfId="0" applyNumberFormat="1" applyFill="1" applyBorder="1"/>
    <xf numFmtId="0" fontId="3" fillId="3" borderId="4" xfId="0" applyFont="1" applyFill="1" applyBorder="1" applyAlignment="1">
      <alignment wrapText="1"/>
    </xf>
    <xf numFmtId="43" fontId="6" fillId="2" borderId="0" xfId="3" applyFont="1" applyFill="1" applyBorder="1"/>
    <xf numFmtId="0" fontId="5" fillId="3" borderId="4" xfId="0" applyFont="1" applyFill="1" applyBorder="1"/>
    <xf numFmtId="0" fontId="1" fillId="3" borderId="0" xfId="0" applyFont="1" applyFill="1" applyBorder="1"/>
    <xf numFmtId="43" fontId="0" fillId="2" borderId="5" xfId="3" applyFont="1" applyFill="1" applyBorder="1"/>
    <xf numFmtId="0" fontId="0" fillId="2" borderId="4" xfId="0" applyFill="1" applyBorder="1"/>
    <xf numFmtId="169" fontId="0" fillId="2" borderId="0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43" fontId="0" fillId="2" borderId="0" xfId="3" applyFont="1" applyFill="1" applyBorder="1"/>
    <xf numFmtId="164" fontId="0" fillId="2" borderId="0" xfId="0" applyNumberFormat="1" applyFill="1" applyBorder="1"/>
    <xf numFmtId="0" fontId="1" fillId="0" borderId="1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64" fontId="1" fillId="2" borderId="0" xfId="0" applyNumberFormat="1" applyFont="1" applyFill="1" applyBorder="1"/>
    <xf numFmtId="0" fontId="1" fillId="2" borderId="0" xfId="0" applyFont="1" applyFill="1" applyBorder="1"/>
    <xf numFmtId="0" fontId="1" fillId="0" borderId="4" xfId="0" applyFont="1" applyFill="1" applyBorder="1"/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70" fontId="3" fillId="2" borderId="13" xfId="0" applyNumberFormat="1" applyFont="1" applyFill="1" applyBorder="1" applyAlignment="1">
      <alignment vertical="top" wrapText="1"/>
    </xf>
    <xf numFmtId="171" fontId="1" fillId="2" borderId="0" xfId="0" applyNumberFormat="1" applyFont="1" applyFill="1" applyBorder="1"/>
    <xf numFmtId="172" fontId="3" fillId="2" borderId="0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5" fontId="0" fillId="2" borderId="5" xfId="0" applyNumberFormat="1" applyFill="1" applyBorder="1" applyAlignment="1">
      <alignment vertical="top"/>
    </xf>
    <xf numFmtId="173" fontId="1" fillId="2" borderId="0" xfId="3" applyNumberFormat="1" applyFont="1" applyFill="1" applyBorder="1"/>
    <xf numFmtId="0" fontId="2" fillId="0" borderId="4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40" fontId="2" fillId="2" borderId="5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40" fontId="3" fillId="2" borderId="0" xfId="0" applyNumberFormat="1" applyFont="1" applyFill="1" applyBorder="1" applyAlignment="1">
      <alignment vertical="top" wrapText="1"/>
    </xf>
    <xf numFmtId="40" fontId="3" fillId="2" borderId="14" xfId="0" applyNumberFormat="1" applyFont="1" applyFill="1" applyBorder="1" applyAlignment="1">
      <alignment vertical="top" wrapText="1"/>
    </xf>
    <xf numFmtId="0" fontId="1" fillId="0" borderId="5" xfId="0" applyFont="1" applyFill="1" applyBorder="1"/>
    <xf numFmtId="174" fontId="1" fillId="2" borderId="13" xfId="3" applyNumberFormat="1" applyFont="1" applyFill="1" applyBorder="1"/>
    <xf numFmtId="0" fontId="2" fillId="0" borderId="4" xfId="0" applyFont="1" applyFill="1" applyBorder="1" applyAlignment="1">
      <alignment horizontal="left" vertical="center" wrapText="1"/>
    </xf>
    <xf numFmtId="39" fontId="3" fillId="2" borderId="5" xfId="0" applyNumberFormat="1" applyFont="1" applyFill="1" applyBorder="1" applyAlignment="1">
      <alignment vertical="top" wrapText="1"/>
    </xf>
    <xf numFmtId="174" fontId="1" fillId="2" borderId="13" xfId="3" applyNumberFormat="1" applyFont="1" applyFill="1" applyBorder="1" applyAlignment="1">
      <alignment vertical="center"/>
    </xf>
    <xf numFmtId="40" fontId="1" fillId="2" borderId="0" xfId="0" applyNumberFormat="1" applyFont="1" applyFill="1" applyBorder="1"/>
    <xf numFmtId="0" fontId="2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39" fontId="2" fillId="2" borderId="5" xfId="0" applyNumberFormat="1" applyFont="1" applyFill="1" applyBorder="1" applyAlignment="1">
      <alignment vertical="top" wrapText="1"/>
    </xf>
    <xf numFmtId="39" fontId="2" fillId="2" borderId="13" xfId="0" applyNumberFormat="1" applyFont="1" applyFill="1" applyBorder="1" applyAlignment="1">
      <alignment vertical="top" wrapText="1"/>
    </xf>
    <xf numFmtId="175" fontId="1" fillId="2" borderId="0" xfId="0" applyNumberFormat="1" applyFont="1" applyFill="1" applyBorder="1"/>
    <xf numFmtId="43" fontId="2" fillId="0" borderId="5" xfId="3" applyFont="1" applyFill="1" applyBorder="1" applyAlignment="1">
      <alignment horizontal="right" vertical="top" wrapText="1"/>
    </xf>
    <xf numFmtId="43" fontId="1" fillId="2" borderId="0" xfId="3" applyFont="1" applyFill="1" applyBorder="1"/>
    <xf numFmtId="0" fontId="1" fillId="0" borderId="4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0" borderId="0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43" fontId="1" fillId="0" borderId="0" xfId="3" applyFont="1" applyFill="1" applyBorder="1"/>
    <xf numFmtId="164" fontId="1" fillId="0" borderId="0" xfId="0" applyNumberFormat="1" applyFont="1" applyFill="1" applyBorder="1"/>
  </cellXfs>
  <cellStyles count="4">
    <cellStyle name="Millares 3" xfId="3"/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2" name="1 CuadroTexto"/>
        <xdr:cNvSpPr txBox="1"/>
      </xdr:nvSpPr>
      <xdr:spPr>
        <a:xfrm>
          <a:off x="842011" y="8892540"/>
          <a:ext cx="1571625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3" name="2 CuadroTexto"/>
        <xdr:cNvSpPr txBox="1">
          <a:spLocks noChangeArrowheads="1"/>
        </xdr:cNvSpPr>
      </xdr:nvSpPr>
      <xdr:spPr bwMode="auto">
        <a:xfrm>
          <a:off x="2718435" y="8892540"/>
          <a:ext cx="54044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4" name="4 CuadroTexto"/>
        <xdr:cNvSpPr txBox="1"/>
      </xdr:nvSpPr>
      <xdr:spPr>
        <a:xfrm>
          <a:off x="622936" y="8892540"/>
          <a:ext cx="196215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5" name="5 CuadroTexto"/>
        <xdr:cNvSpPr txBox="1">
          <a:spLocks noChangeArrowheads="1"/>
        </xdr:cNvSpPr>
      </xdr:nvSpPr>
      <xdr:spPr bwMode="auto">
        <a:xfrm>
          <a:off x="2556511" y="8892540"/>
          <a:ext cx="556640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2404111" y="8892540"/>
          <a:ext cx="571880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7" name="1 CuadroTexto"/>
        <xdr:cNvSpPr txBox="1"/>
      </xdr:nvSpPr>
      <xdr:spPr>
        <a:xfrm>
          <a:off x="6332220" y="923790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2628900</xdr:colOff>
      <xdr:row>69</xdr:row>
      <xdr:rowOff>69477</xdr:rowOff>
    </xdr:from>
    <xdr:to>
      <xdr:col>3</xdr:col>
      <xdr:colOff>60960</xdr:colOff>
      <xdr:row>71</xdr:row>
      <xdr:rowOff>96836</xdr:rowOff>
    </xdr:to>
    <xdr:sp macro="" textlink="">
      <xdr:nvSpPr>
        <xdr:cNvPr id="8" name="3 CuadroTexto"/>
        <xdr:cNvSpPr txBox="1">
          <a:spLocks noChangeArrowheads="1"/>
        </xdr:cNvSpPr>
      </xdr:nvSpPr>
      <xdr:spPr bwMode="auto">
        <a:xfrm>
          <a:off x="3108960" y="9967857"/>
          <a:ext cx="242316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64</xdr:row>
      <xdr:rowOff>120463</xdr:rowOff>
    </xdr:from>
    <xdr:to>
      <xdr:col>1</xdr:col>
      <xdr:colOff>1819275</xdr:colOff>
      <xdr:row>67</xdr:row>
      <xdr:rowOff>9338</xdr:rowOff>
    </xdr:to>
    <xdr:sp macro="" textlink="">
      <xdr:nvSpPr>
        <xdr:cNvPr id="9" name="Text Box 22"/>
        <xdr:cNvSpPr txBox="1">
          <a:spLocks noChangeArrowheads="1"/>
        </xdr:cNvSpPr>
      </xdr:nvSpPr>
      <xdr:spPr bwMode="auto">
        <a:xfrm>
          <a:off x="584835" y="9180643"/>
          <a:ext cx="1714500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37</xdr:row>
      <xdr:rowOff>9526</xdr:rowOff>
    </xdr:from>
    <xdr:to>
      <xdr:col>3</xdr:col>
      <xdr:colOff>1577340</xdr:colOff>
      <xdr:row>40</xdr:row>
      <xdr:rowOff>28575</xdr:rowOff>
    </xdr:to>
    <xdr:sp macro="" textlink="">
      <xdr:nvSpPr>
        <xdr:cNvPr id="2" name="1 CuadroTexto"/>
        <xdr:cNvSpPr txBox="1"/>
      </xdr:nvSpPr>
      <xdr:spPr>
        <a:xfrm>
          <a:off x="4442461" y="810958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36</xdr:row>
      <xdr:rowOff>85726</xdr:rowOff>
    </xdr:from>
    <xdr:to>
      <xdr:col>1</xdr:col>
      <xdr:colOff>1783080</xdr:colOff>
      <xdr:row>38</xdr:row>
      <xdr:rowOff>152400</xdr:rowOff>
    </xdr:to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247649" y="8018146"/>
          <a:ext cx="153543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Christian  Tomasino</a:t>
          </a:r>
          <a:endParaRPr lang="es-MX" sz="1000">
            <a:effectLst/>
          </a:endParaRPr>
        </a:p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Director Ejecutivo</a:t>
          </a:r>
          <a:endParaRPr lang="es-MX" sz="1000">
            <a:effectLst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1554480</xdr:colOff>
      <xdr:row>41</xdr:row>
      <xdr:rowOff>47626</xdr:rowOff>
    </xdr:from>
    <xdr:to>
      <xdr:col>2</xdr:col>
      <xdr:colOff>2101215</xdr:colOff>
      <xdr:row>44</xdr:row>
      <xdr:rowOff>38100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1554480" y="8894446"/>
          <a:ext cx="3670935" cy="4933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Contador General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AL%2031%2007%202019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ER"/>
      <sheetName val="Hoja6"/>
      <sheetName val="Hoja5"/>
      <sheetName val="Balanza"/>
      <sheetName val="dismi depositos"/>
      <sheetName val="Hoja1"/>
      <sheetName val="Hoja2"/>
      <sheetName val="Hoja3"/>
      <sheetName val="Hoja4"/>
    </sheetNames>
    <sheetDataSet>
      <sheetData sheetId="0"/>
      <sheetData sheetId="1"/>
      <sheetData sheetId="2" refreshError="1"/>
      <sheetData sheetId="3" refreshError="1"/>
      <sheetData sheetId="4">
        <row r="8">
          <cell r="G8">
            <v>80408533.920000002</v>
          </cell>
        </row>
        <row r="2740">
          <cell r="G2740">
            <v>572443.00000000373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5"/>
  <sheetViews>
    <sheetView showGridLines="0" tabSelected="1" workbookViewId="0">
      <selection activeCell="C13" sqref="C13"/>
    </sheetView>
  </sheetViews>
  <sheetFormatPr baseColWidth="10" defaultColWidth="9.109375" defaultRowHeight="13.2" x14ac:dyDescent="0.25"/>
  <cols>
    <col min="1" max="1" width="7" style="9" customWidth="1"/>
    <col min="2" max="2" width="58.109375" style="9" customWidth="1"/>
    <col min="3" max="3" width="14.6640625" style="9" customWidth="1"/>
    <col min="4" max="4" width="19.44140625" style="9" customWidth="1"/>
    <col min="5" max="5" width="19.21875" style="9" customWidth="1"/>
    <col min="6" max="6" width="11.88671875" style="74" customWidth="1"/>
    <col min="7" max="7" width="3" style="13" customWidth="1"/>
    <col min="8" max="8" width="18.6640625" style="14" customWidth="1"/>
    <col min="9" max="9" width="14" style="15" customWidth="1"/>
    <col min="10" max="10" width="17.109375" style="15" customWidth="1"/>
    <col min="11" max="11" width="35.109375" style="9" customWidth="1"/>
    <col min="12" max="12" width="13.5546875" style="9" customWidth="1"/>
    <col min="13" max="13" width="22.44140625" style="9" customWidth="1"/>
    <col min="14" max="14" width="15.44140625" style="9" customWidth="1"/>
    <col min="15" max="15" width="16.6640625" style="9" customWidth="1"/>
    <col min="16" max="16" width="18.5546875" style="9" customWidth="1"/>
    <col min="17" max="17" width="19.44140625" style="9" customWidth="1"/>
    <col min="18" max="18" width="30.6640625" style="9" customWidth="1"/>
    <col min="19" max="19" width="20.33203125" style="9" customWidth="1"/>
    <col min="20" max="20" width="30.33203125" style="9" customWidth="1"/>
    <col min="21" max="21" width="25.88671875" style="9" customWidth="1"/>
    <col min="22" max="22" width="25" style="9" customWidth="1"/>
    <col min="23" max="23" width="37.109375" style="9" customWidth="1"/>
    <col min="24" max="24" width="58.88671875" style="9" customWidth="1"/>
    <col min="25" max="25" width="30.109375" style="9" customWidth="1"/>
    <col min="26" max="26" width="25" style="9" customWidth="1"/>
    <col min="27" max="27" width="19.6640625" style="9" customWidth="1"/>
    <col min="28" max="16384" width="9.109375" style="9"/>
  </cols>
  <sheetData>
    <row r="1" spans="1:27" ht="76.5" customHeight="1" x14ac:dyDescent="0.25">
      <c r="A1" s="1"/>
      <c r="B1" s="2"/>
      <c r="C1" s="3"/>
      <c r="D1" s="3"/>
      <c r="E1" s="3"/>
      <c r="F1" s="4"/>
      <c r="G1" s="5"/>
      <c r="H1" s="6"/>
      <c r="I1" s="7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3.8" x14ac:dyDescent="0.25">
      <c r="A2" s="1"/>
      <c r="B2" s="10" t="s">
        <v>0</v>
      </c>
      <c r="C2" s="11"/>
      <c r="D2" s="11"/>
      <c r="E2" s="11"/>
      <c r="F2" s="12"/>
    </row>
    <row r="3" spans="1:27" ht="13.8" x14ac:dyDescent="0.25">
      <c r="A3" s="1"/>
      <c r="B3" s="10" t="s">
        <v>1</v>
      </c>
      <c r="C3" s="11"/>
      <c r="D3" s="11"/>
      <c r="E3" s="11"/>
      <c r="F3" s="12"/>
    </row>
    <row r="4" spans="1:27" ht="13.8" x14ac:dyDescent="0.25">
      <c r="A4" s="1"/>
      <c r="B4" s="10" t="s">
        <v>2</v>
      </c>
      <c r="C4" s="11"/>
      <c r="D4" s="11"/>
      <c r="E4" s="11"/>
      <c r="F4" s="12"/>
    </row>
    <row r="5" spans="1:27" x14ac:dyDescent="0.25">
      <c r="A5" s="1"/>
      <c r="B5" s="16" t="s">
        <v>3</v>
      </c>
      <c r="C5" s="17"/>
      <c r="D5" s="17"/>
      <c r="E5" s="17"/>
      <c r="F5" s="18"/>
    </row>
    <row r="6" spans="1:27" x14ac:dyDescent="0.25">
      <c r="A6" s="1"/>
      <c r="B6" s="19"/>
      <c r="C6" s="20"/>
      <c r="D6" s="20"/>
      <c r="E6" s="20"/>
      <c r="F6" s="21"/>
    </row>
    <row r="7" spans="1:27" x14ac:dyDescent="0.25">
      <c r="A7" s="1"/>
      <c r="B7" s="19"/>
      <c r="C7" s="20"/>
      <c r="D7" s="20"/>
      <c r="E7" s="22" t="s">
        <v>4</v>
      </c>
      <c r="F7" s="23"/>
      <c r="H7" s="13"/>
      <c r="I7" s="9"/>
      <c r="J7" s="9"/>
    </row>
    <row r="8" spans="1:27" x14ac:dyDescent="0.25">
      <c r="A8" s="1"/>
      <c r="B8" s="24" t="s">
        <v>5</v>
      </c>
      <c r="C8" s="25"/>
      <c r="D8" s="20"/>
      <c r="E8" s="20"/>
      <c r="F8" s="23"/>
      <c r="H8" s="13"/>
      <c r="I8" s="9"/>
      <c r="J8" s="9"/>
    </row>
    <row r="9" spans="1:27" x14ac:dyDescent="0.25">
      <c r="A9" s="1"/>
      <c r="B9" s="26" t="s">
        <v>6</v>
      </c>
      <c r="C9" s="27"/>
      <c r="D9" s="28"/>
      <c r="E9" s="28"/>
      <c r="F9" s="23"/>
      <c r="H9" s="13"/>
      <c r="I9" s="9"/>
      <c r="J9" s="9"/>
    </row>
    <row r="10" spans="1:27" x14ac:dyDescent="0.25">
      <c r="A10" s="1"/>
      <c r="B10" s="29" t="s">
        <v>7</v>
      </c>
      <c r="C10" s="28"/>
      <c r="D10" s="27" t="s">
        <v>8</v>
      </c>
      <c r="E10" s="30">
        <v>20661764.800000001</v>
      </c>
      <c r="F10" s="23"/>
      <c r="G10" s="31"/>
      <c r="H10" s="13"/>
      <c r="I10" s="9"/>
      <c r="J10" s="9"/>
    </row>
    <row r="11" spans="1:27" ht="13.5" customHeight="1" x14ac:dyDescent="0.25">
      <c r="A11" s="1"/>
      <c r="B11" s="29" t="s">
        <v>9</v>
      </c>
      <c r="C11" s="28"/>
      <c r="D11" s="28"/>
      <c r="E11" s="30">
        <v>1276266.97</v>
      </c>
      <c r="F11" s="23"/>
      <c r="G11" s="31"/>
      <c r="H11" s="13"/>
      <c r="I11" s="9"/>
      <c r="J11" s="9"/>
    </row>
    <row r="12" spans="1:27" ht="21.75" customHeight="1" x14ac:dyDescent="0.25">
      <c r="A12" s="1"/>
      <c r="B12" s="29" t="s">
        <v>10</v>
      </c>
      <c r="C12" s="28"/>
      <c r="D12" s="28"/>
      <c r="E12" s="30">
        <v>5436455.3900000006</v>
      </c>
      <c r="F12" s="23"/>
      <c r="H12" s="13"/>
      <c r="I12" s="9"/>
      <c r="J12" s="9"/>
    </row>
    <row r="13" spans="1:27" ht="19.5" customHeight="1" x14ac:dyDescent="0.25">
      <c r="A13" s="1"/>
      <c r="B13" s="29" t="s">
        <v>11</v>
      </c>
      <c r="C13" s="28"/>
      <c r="D13" s="28"/>
      <c r="E13" s="30">
        <v>41287842.399999999</v>
      </c>
      <c r="F13" s="23"/>
      <c r="H13" s="13"/>
      <c r="I13" s="9"/>
      <c r="J13" s="9"/>
    </row>
    <row r="14" spans="1:27" ht="22.5" customHeight="1" x14ac:dyDescent="0.25">
      <c r="A14" s="1"/>
      <c r="B14" s="29"/>
      <c r="C14" s="28"/>
      <c r="D14" s="28"/>
      <c r="E14" s="32">
        <f>SUM(E10:E13)</f>
        <v>68662329.560000002</v>
      </c>
      <c r="F14" s="23"/>
      <c r="H14" s="13"/>
      <c r="I14" s="9"/>
      <c r="J14" s="9"/>
    </row>
    <row r="15" spans="1:27" x14ac:dyDescent="0.25">
      <c r="A15" s="1"/>
      <c r="B15" s="26" t="s">
        <v>12</v>
      </c>
      <c r="C15" s="27"/>
      <c r="D15" s="27"/>
      <c r="E15" s="33"/>
      <c r="F15" s="23"/>
      <c r="H15" s="13"/>
      <c r="I15" s="9"/>
      <c r="J15" s="9"/>
    </row>
    <row r="16" spans="1:27" ht="23.25" customHeight="1" x14ac:dyDescent="0.25">
      <c r="A16" s="1"/>
      <c r="B16" s="29" t="s">
        <v>13</v>
      </c>
      <c r="C16" s="28"/>
      <c r="D16" s="28"/>
      <c r="E16" s="30">
        <v>8398579.6500000004</v>
      </c>
      <c r="F16" s="23"/>
      <c r="H16" s="34"/>
      <c r="I16" s="9"/>
      <c r="J16" s="9"/>
    </row>
    <row r="17" spans="1:10" x14ac:dyDescent="0.25">
      <c r="A17" s="1"/>
      <c r="B17" s="35"/>
      <c r="C17" s="1"/>
      <c r="D17" s="1"/>
      <c r="E17" s="36">
        <f>+E16</f>
        <v>8398579.6500000004</v>
      </c>
      <c r="F17" s="23"/>
      <c r="H17" s="34"/>
      <c r="I17" s="9"/>
      <c r="J17" s="9"/>
    </row>
    <row r="18" spans="1:10" x14ac:dyDescent="0.25">
      <c r="A18" s="1"/>
      <c r="B18" s="26" t="s">
        <v>14</v>
      </c>
      <c r="C18" s="27"/>
      <c r="D18" s="27"/>
      <c r="E18" s="33"/>
      <c r="F18" s="23"/>
      <c r="H18" s="13"/>
      <c r="I18" s="9"/>
      <c r="J18" s="9"/>
    </row>
    <row r="19" spans="1:10" ht="12" customHeight="1" x14ac:dyDescent="0.25">
      <c r="A19" s="1"/>
      <c r="B19" s="29" t="s">
        <v>15</v>
      </c>
      <c r="C19" s="28"/>
      <c r="D19" s="28"/>
      <c r="E19" s="30">
        <v>3347624.71</v>
      </c>
      <c r="F19" s="23"/>
      <c r="H19" s="13"/>
      <c r="I19" s="9"/>
      <c r="J19" s="9"/>
    </row>
    <row r="20" spans="1:10" x14ac:dyDescent="0.25">
      <c r="A20" s="1"/>
      <c r="B20" s="29"/>
      <c r="C20" s="28"/>
      <c r="D20" s="28"/>
      <c r="E20" s="37"/>
      <c r="F20" s="23"/>
      <c r="H20" s="13"/>
      <c r="I20" s="9"/>
      <c r="J20" s="9"/>
    </row>
    <row r="21" spans="1:10" ht="13.8" thickBot="1" x14ac:dyDescent="0.3">
      <c r="A21" s="1"/>
      <c r="B21" s="38" t="s">
        <v>16</v>
      </c>
      <c r="C21" s="39"/>
      <c r="D21" s="40" t="s">
        <v>8</v>
      </c>
      <c r="E21" s="41">
        <f>+E14+E17+E19</f>
        <v>80408533.920000002</v>
      </c>
      <c r="F21" s="42">
        <f>+E21-[1]Balanza!G8</f>
        <v>0</v>
      </c>
      <c r="I21" s="9"/>
      <c r="J21" s="9"/>
    </row>
    <row r="22" spans="1:10" ht="9" customHeight="1" thickTop="1" x14ac:dyDescent="0.25">
      <c r="A22" s="1"/>
      <c r="B22" s="43"/>
      <c r="C22" s="44"/>
      <c r="D22" s="27"/>
      <c r="E22" s="33"/>
      <c r="F22" s="23"/>
      <c r="H22" s="13"/>
      <c r="I22" s="9"/>
      <c r="J22" s="9"/>
    </row>
    <row r="23" spans="1:10" x14ac:dyDescent="0.25">
      <c r="A23" s="1"/>
      <c r="B23" s="24" t="s">
        <v>17</v>
      </c>
      <c r="C23" s="25"/>
      <c r="D23" s="20"/>
      <c r="E23" s="45"/>
      <c r="F23" s="23"/>
      <c r="H23" s="13"/>
      <c r="I23" s="9"/>
      <c r="J23" s="9"/>
    </row>
    <row r="24" spans="1:10" x14ac:dyDescent="0.25">
      <c r="A24" s="1"/>
      <c r="B24" s="26" t="s">
        <v>18</v>
      </c>
      <c r="C24" s="27"/>
      <c r="D24" s="27"/>
      <c r="E24" s="33"/>
      <c r="F24" s="23"/>
      <c r="H24" s="13"/>
      <c r="I24" s="9"/>
      <c r="J24" s="9"/>
    </row>
    <row r="25" spans="1:10" ht="20.25" customHeight="1" x14ac:dyDescent="0.25">
      <c r="A25" s="1"/>
      <c r="B25" s="29" t="s">
        <v>19</v>
      </c>
      <c r="C25" s="28"/>
      <c r="D25" s="28"/>
      <c r="E25" s="30">
        <v>50710655.140000001</v>
      </c>
      <c r="F25" s="23"/>
      <c r="H25" s="13"/>
      <c r="I25" s="9"/>
      <c r="J25" s="9"/>
    </row>
    <row r="26" spans="1:10" ht="18.75" customHeight="1" x14ac:dyDescent="0.25">
      <c r="A26" s="1"/>
      <c r="B26" s="29" t="s">
        <v>20</v>
      </c>
      <c r="C26" s="28"/>
      <c r="D26" s="28"/>
      <c r="E26" s="46">
        <v>91630.450000000012</v>
      </c>
      <c r="F26" s="23"/>
      <c r="H26" s="13"/>
      <c r="I26" s="9"/>
      <c r="J26" s="9"/>
    </row>
    <row r="27" spans="1:10" ht="12.75" customHeight="1" x14ac:dyDescent="0.25">
      <c r="A27" s="1"/>
      <c r="B27" s="35"/>
      <c r="C27" s="1"/>
      <c r="D27" s="1"/>
      <c r="E27" s="47">
        <f>+E25+E26</f>
        <v>50802285.590000004</v>
      </c>
      <c r="F27" s="23"/>
      <c r="H27" s="13"/>
      <c r="I27" s="9"/>
      <c r="J27" s="9"/>
    </row>
    <row r="28" spans="1:10" x14ac:dyDescent="0.25">
      <c r="A28" s="1"/>
      <c r="B28" s="26" t="s">
        <v>21</v>
      </c>
      <c r="C28" s="27"/>
      <c r="D28" s="27"/>
      <c r="E28" s="33"/>
      <c r="F28" s="23"/>
      <c r="H28" s="13"/>
      <c r="I28" s="9"/>
      <c r="J28" s="9"/>
    </row>
    <row r="29" spans="1:10" x14ac:dyDescent="0.25">
      <c r="A29" s="1"/>
      <c r="B29" s="29" t="s">
        <v>22</v>
      </c>
      <c r="C29" s="28"/>
      <c r="D29" s="28"/>
      <c r="E29" s="30">
        <v>2432846.1</v>
      </c>
      <c r="F29" s="23"/>
      <c r="H29" s="13"/>
      <c r="I29" s="9"/>
      <c r="J29" s="9"/>
    </row>
    <row r="30" spans="1:10" x14ac:dyDescent="0.25">
      <c r="A30" s="1"/>
      <c r="B30" s="29" t="s">
        <v>23</v>
      </c>
      <c r="C30" s="28"/>
      <c r="D30" s="28"/>
      <c r="E30" s="30">
        <v>1993060.83</v>
      </c>
      <c r="F30" s="23"/>
      <c r="H30" s="13"/>
      <c r="I30" s="9"/>
      <c r="J30" s="9"/>
    </row>
    <row r="31" spans="1:10" ht="22.8" customHeight="1" x14ac:dyDescent="0.25">
      <c r="A31" s="1"/>
      <c r="B31" s="29"/>
      <c r="C31" s="28"/>
      <c r="D31" s="28"/>
      <c r="E31" s="48">
        <f>+E29+E30</f>
        <v>4425906.93</v>
      </c>
      <c r="F31" s="23"/>
      <c r="H31" s="13"/>
      <c r="I31" s="9"/>
      <c r="J31" s="9"/>
    </row>
    <row r="32" spans="1:10" ht="13.8" customHeight="1" x14ac:dyDescent="0.25">
      <c r="A32" s="1"/>
      <c r="B32" s="29"/>
      <c r="C32" s="28"/>
      <c r="D32" s="28"/>
      <c r="E32" s="49"/>
      <c r="F32" s="23"/>
      <c r="H32" s="13"/>
      <c r="I32" s="9"/>
      <c r="J32" s="9"/>
    </row>
    <row r="33" spans="1:10" ht="17.399999999999999" customHeight="1" x14ac:dyDescent="0.25">
      <c r="A33" s="1"/>
      <c r="B33" s="50" t="s">
        <v>24</v>
      </c>
      <c r="C33" s="51"/>
      <c r="D33" s="52"/>
      <c r="E33" s="53">
        <f>+E27+E31</f>
        <v>55228192.520000003</v>
      </c>
      <c r="F33" s="23"/>
      <c r="I33" s="9"/>
      <c r="J33" s="9"/>
    </row>
    <row r="34" spans="1:10" ht="21.6" customHeight="1" x14ac:dyDescent="0.25">
      <c r="A34" s="1"/>
      <c r="B34" s="54" t="s">
        <v>25</v>
      </c>
      <c r="C34" s="51"/>
      <c r="D34" s="51"/>
      <c r="E34" s="55">
        <f>+E35+E36</f>
        <v>25180341.400000002</v>
      </c>
      <c r="F34" s="23"/>
      <c r="H34" s="56"/>
      <c r="J34" s="9"/>
    </row>
    <row r="35" spans="1:10" ht="21.6" customHeight="1" x14ac:dyDescent="0.25">
      <c r="A35" s="1"/>
      <c r="B35" s="57" t="s">
        <v>26</v>
      </c>
      <c r="C35" s="52"/>
      <c r="D35" s="52"/>
      <c r="E35" s="30">
        <v>20333675</v>
      </c>
      <c r="F35" s="23"/>
      <c r="H35" s="56"/>
      <c r="I35" s="9"/>
      <c r="J35" s="9"/>
    </row>
    <row r="36" spans="1:10" ht="21.6" customHeight="1" x14ac:dyDescent="0.25">
      <c r="A36" s="1"/>
      <c r="B36" s="57" t="s">
        <v>27</v>
      </c>
      <c r="C36" s="51"/>
      <c r="D36" s="51"/>
      <c r="E36" s="30">
        <v>4846666.4000000022</v>
      </c>
      <c r="F36" s="23"/>
      <c r="H36" s="56"/>
      <c r="I36" s="9"/>
      <c r="J36" s="9"/>
    </row>
    <row r="37" spans="1:10" x14ac:dyDescent="0.25">
      <c r="B37" s="29"/>
      <c r="C37" s="28"/>
      <c r="D37" s="28"/>
      <c r="E37" s="58"/>
      <c r="F37" s="23"/>
      <c r="H37" s="13"/>
      <c r="I37" s="9"/>
      <c r="J37" s="9"/>
    </row>
    <row r="38" spans="1:10" ht="15" x14ac:dyDescent="0.4">
      <c r="B38" s="59" t="s">
        <v>28</v>
      </c>
      <c r="C38" s="27"/>
      <c r="D38" s="27" t="s">
        <v>8</v>
      </c>
      <c r="E38" s="60">
        <f>+E33+E34</f>
        <v>80408533.920000002</v>
      </c>
      <c r="F38" s="23"/>
      <c r="H38" s="13"/>
      <c r="I38" s="9"/>
      <c r="J38" s="9"/>
    </row>
    <row r="39" spans="1:10" x14ac:dyDescent="0.25">
      <c r="B39" s="61"/>
      <c r="C39" s="62"/>
      <c r="E39" s="58">
        <f>+E21-E38</f>
        <v>0</v>
      </c>
      <c r="F39" s="63">
        <f>+E38-[1]Balanza!G8</f>
        <v>0</v>
      </c>
      <c r="H39" s="13"/>
      <c r="I39" s="9"/>
      <c r="J39" s="9"/>
    </row>
    <row r="40" spans="1:10" x14ac:dyDescent="0.25">
      <c r="B40" s="61"/>
      <c r="C40" s="62"/>
      <c r="E40" s="58"/>
      <c r="F40" s="23"/>
      <c r="H40" s="13"/>
      <c r="I40" s="9"/>
      <c r="J40" s="9"/>
    </row>
    <row r="41" spans="1:10" x14ac:dyDescent="0.25">
      <c r="B41" s="64"/>
      <c r="D41" s="65"/>
      <c r="E41" s="58"/>
      <c r="F41" s="23"/>
      <c r="H41" s="13"/>
      <c r="I41" s="9"/>
      <c r="J41" s="9"/>
    </row>
    <row r="42" spans="1:10" x14ac:dyDescent="0.25">
      <c r="B42" s="64"/>
      <c r="F42" s="23"/>
      <c r="H42" s="13"/>
      <c r="I42" s="9"/>
      <c r="J42" s="9"/>
    </row>
    <row r="43" spans="1:10" hidden="1" x14ac:dyDescent="0.25">
      <c r="B43" s="64"/>
      <c r="F43" s="23"/>
      <c r="H43" s="13"/>
      <c r="I43" s="9"/>
      <c r="J43" s="9"/>
    </row>
    <row r="44" spans="1:10" hidden="1" x14ac:dyDescent="0.25">
      <c r="B44" s="64"/>
      <c r="F44" s="23"/>
      <c r="H44" s="13"/>
      <c r="I44" s="9"/>
      <c r="J44" s="9"/>
    </row>
    <row r="45" spans="1:10" hidden="1" x14ac:dyDescent="0.25">
      <c r="B45" s="64"/>
      <c r="F45" s="23"/>
      <c r="H45" s="13"/>
      <c r="I45" s="9"/>
      <c r="J45" s="9"/>
    </row>
    <row r="46" spans="1:10" hidden="1" x14ac:dyDescent="0.25">
      <c r="B46" s="64"/>
      <c r="F46" s="23"/>
      <c r="H46" s="13"/>
      <c r="I46" s="9"/>
      <c r="J46" s="9"/>
    </row>
    <row r="47" spans="1:10" hidden="1" x14ac:dyDescent="0.25">
      <c r="B47" s="64"/>
      <c r="F47" s="23"/>
      <c r="H47" s="13"/>
      <c r="I47" s="9"/>
      <c r="J47" s="9"/>
    </row>
    <row r="48" spans="1:10" hidden="1" x14ac:dyDescent="0.25">
      <c r="B48" s="64"/>
      <c r="F48" s="23"/>
      <c r="H48" s="13"/>
      <c r="I48" s="9"/>
      <c r="J48" s="9"/>
    </row>
    <row r="49" spans="2:10" hidden="1" x14ac:dyDescent="0.25">
      <c r="B49" s="64"/>
      <c r="F49" s="23"/>
      <c r="H49" s="13"/>
      <c r="I49" s="9"/>
      <c r="J49" s="9"/>
    </row>
    <row r="50" spans="2:10" hidden="1" x14ac:dyDescent="0.25">
      <c r="B50" s="64"/>
      <c r="F50" s="23"/>
      <c r="H50" s="13"/>
      <c r="I50" s="9"/>
      <c r="J50" s="9"/>
    </row>
    <row r="51" spans="2:10" hidden="1" x14ac:dyDescent="0.25">
      <c r="B51" s="64"/>
      <c r="F51" s="23"/>
      <c r="H51" s="13"/>
      <c r="I51" s="9"/>
      <c r="J51" s="9"/>
    </row>
    <row r="52" spans="2:10" hidden="1" x14ac:dyDescent="0.25">
      <c r="B52" s="66"/>
      <c r="C52" s="67"/>
      <c r="F52" s="23"/>
      <c r="H52" s="13"/>
      <c r="I52" s="9"/>
      <c r="J52" s="9"/>
    </row>
    <row r="53" spans="2:10" hidden="1" x14ac:dyDescent="0.25">
      <c r="B53" s="68"/>
      <c r="C53" s="69"/>
      <c r="F53" s="23"/>
      <c r="H53" s="13"/>
      <c r="I53" s="9"/>
      <c r="J53" s="9"/>
    </row>
    <row r="54" spans="2:10" hidden="1" x14ac:dyDescent="0.25">
      <c r="B54" s="64"/>
      <c r="F54" s="23"/>
      <c r="H54" s="13"/>
      <c r="I54" s="9"/>
      <c r="J54" s="9"/>
    </row>
    <row r="55" spans="2:10" hidden="1" x14ac:dyDescent="0.25">
      <c r="B55" s="64"/>
      <c r="F55" s="23"/>
      <c r="H55" s="13"/>
      <c r="I55" s="9"/>
      <c r="J55" s="9"/>
    </row>
    <row r="56" spans="2:10" hidden="1" x14ac:dyDescent="0.25">
      <c r="B56" s="64"/>
      <c r="F56" s="23"/>
      <c r="H56" s="13"/>
      <c r="I56" s="9"/>
      <c r="J56" s="9"/>
    </row>
    <row r="57" spans="2:10" hidden="1" x14ac:dyDescent="0.25">
      <c r="B57" s="64"/>
      <c r="F57" s="23"/>
      <c r="H57" s="13"/>
      <c r="I57" s="9"/>
      <c r="J57" s="9"/>
    </row>
    <row r="58" spans="2:10" hidden="1" x14ac:dyDescent="0.25">
      <c r="B58" s="64"/>
      <c r="F58" s="23"/>
      <c r="H58" s="13"/>
      <c r="I58" s="9"/>
      <c r="J58" s="9"/>
    </row>
    <row r="59" spans="2:10" hidden="1" x14ac:dyDescent="0.25">
      <c r="B59" s="64"/>
      <c r="F59" s="23"/>
      <c r="H59" s="13"/>
      <c r="I59" s="9"/>
      <c r="J59" s="9"/>
    </row>
    <row r="60" spans="2:10" hidden="1" x14ac:dyDescent="0.25">
      <c r="B60" s="64"/>
      <c r="F60" s="23"/>
      <c r="H60" s="13"/>
      <c r="I60" s="9"/>
      <c r="J60" s="9"/>
    </row>
    <row r="61" spans="2:10" hidden="1" x14ac:dyDescent="0.25">
      <c r="B61" s="64"/>
      <c r="F61" s="23"/>
      <c r="H61" s="13"/>
      <c r="I61" s="9"/>
      <c r="J61" s="9"/>
    </row>
    <row r="62" spans="2:10" hidden="1" x14ac:dyDescent="0.25">
      <c r="B62" s="64"/>
      <c r="F62" s="23"/>
      <c r="H62" s="13"/>
      <c r="I62" s="9"/>
      <c r="J62" s="9"/>
    </row>
    <row r="63" spans="2:10" hidden="1" x14ac:dyDescent="0.25">
      <c r="B63" s="64"/>
      <c r="F63" s="23"/>
      <c r="H63" s="13"/>
      <c r="I63" s="9"/>
      <c r="J63" s="9"/>
    </row>
    <row r="64" spans="2:10" x14ac:dyDescent="0.25">
      <c r="B64" s="64"/>
      <c r="F64" s="23"/>
      <c r="H64" s="13"/>
      <c r="I64" s="9"/>
      <c r="J64" s="9"/>
    </row>
    <row r="65" spans="2:10" x14ac:dyDescent="0.25">
      <c r="B65" s="64"/>
      <c r="F65" s="23"/>
      <c r="H65" s="13"/>
      <c r="I65" s="9"/>
      <c r="J65" s="9"/>
    </row>
    <row r="66" spans="2:10" x14ac:dyDescent="0.25">
      <c r="B66" s="64"/>
      <c r="F66" s="23"/>
      <c r="H66" s="13"/>
      <c r="I66" s="9"/>
      <c r="J66" s="9"/>
    </row>
    <row r="67" spans="2:10" x14ac:dyDescent="0.25">
      <c r="B67" s="64"/>
      <c r="F67" s="23"/>
      <c r="H67" s="13"/>
      <c r="I67" s="9"/>
      <c r="J67" s="9"/>
    </row>
    <row r="68" spans="2:10" x14ac:dyDescent="0.25">
      <c r="B68" s="64"/>
      <c r="F68" s="23"/>
      <c r="H68" s="13"/>
      <c r="I68" s="9"/>
      <c r="J68" s="9"/>
    </row>
    <row r="69" spans="2:10" x14ac:dyDescent="0.25">
      <c r="B69" s="64"/>
      <c r="F69" s="23"/>
      <c r="H69" s="13"/>
      <c r="I69" s="9"/>
      <c r="J69" s="9"/>
    </row>
    <row r="70" spans="2:10" x14ac:dyDescent="0.25">
      <c r="B70" s="64"/>
      <c r="F70" s="23"/>
      <c r="H70" s="13"/>
      <c r="I70" s="9"/>
      <c r="J70" s="9"/>
    </row>
    <row r="71" spans="2:10" x14ac:dyDescent="0.25">
      <c r="B71" s="64"/>
      <c r="F71" s="23"/>
      <c r="H71" s="13"/>
      <c r="I71" s="9"/>
      <c r="J71" s="9"/>
    </row>
    <row r="72" spans="2:10" x14ac:dyDescent="0.25">
      <c r="B72" s="64"/>
      <c r="F72" s="23"/>
      <c r="H72" s="13"/>
      <c r="I72" s="9"/>
      <c r="J72" s="9"/>
    </row>
    <row r="73" spans="2:10" x14ac:dyDescent="0.25">
      <c r="B73" s="64"/>
      <c r="F73" s="23"/>
      <c r="H73" s="13"/>
      <c r="I73" s="9"/>
      <c r="J73" s="9"/>
    </row>
    <row r="74" spans="2:10" ht="13.8" thickBot="1" x14ac:dyDescent="0.3">
      <c r="B74" s="70"/>
      <c r="C74" s="71"/>
      <c r="D74" s="71"/>
      <c r="E74" s="71"/>
      <c r="F74" s="72"/>
      <c r="H74" s="13"/>
      <c r="I74" s="9"/>
      <c r="J74" s="9"/>
    </row>
    <row r="75" spans="2:10" x14ac:dyDescent="0.25">
      <c r="F75" s="9"/>
      <c r="H75" s="13"/>
      <c r="I75" s="9"/>
      <c r="J75" s="9"/>
    </row>
    <row r="76" spans="2:10" x14ac:dyDescent="0.25">
      <c r="F76" s="9"/>
      <c r="H76" s="13"/>
      <c r="I76" s="9"/>
      <c r="J76" s="9"/>
    </row>
    <row r="77" spans="2:10" x14ac:dyDescent="0.25">
      <c r="F77" s="9"/>
      <c r="H77" s="13"/>
      <c r="I77" s="9"/>
      <c r="J77" s="9"/>
    </row>
    <row r="78" spans="2:10" x14ac:dyDescent="0.25">
      <c r="D78" s="73"/>
      <c r="F78" s="9"/>
      <c r="H78" s="13"/>
      <c r="I78" s="9"/>
      <c r="J78" s="9"/>
    </row>
    <row r="79" spans="2:10" x14ac:dyDescent="0.25">
      <c r="D79" s="73"/>
      <c r="F79" s="9"/>
      <c r="H79" s="13"/>
      <c r="I79" s="9"/>
      <c r="J79" s="9"/>
    </row>
    <row r="80" spans="2:10" x14ac:dyDescent="0.25">
      <c r="D80" s="73"/>
      <c r="F80" s="9"/>
      <c r="H80" s="13"/>
      <c r="I80" s="9"/>
      <c r="J80" s="9"/>
    </row>
    <row r="81" spans="4:10" x14ac:dyDescent="0.25">
      <c r="D81" s="73"/>
      <c r="E81" s="58"/>
      <c r="F81" s="9"/>
      <c r="H81" s="13"/>
      <c r="I81" s="9"/>
      <c r="J81" s="9"/>
    </row>
    <row r="82" spans="4:10" x14ac:dyDescent="0.25">
      <c r="D82" s="73"/>
      <c r="F82" s="9"/>
      <c r="H82" s="13"/>
      <c r="I82" s="9"/>
      <c r="J82" s="9"/>
    </row>
    <row r="83" spans="4:10" x14ac:dyDescent="0.25">
      <c r="D83" s="73"/>
    </row>
    <row r="84" spans="4:10" x14ac:dyDescent="0.25">
      <c r="D84" s="73"/>
    </row>
    <row r="85" spans="4:10" x14ac:dyDescent="0.25">
      <c r="D85" s="73"/>
    </row>
  </sheetData>
  <mergeCells count="6">
    <mergeCell ref="B1:E1"/>
    <mergeCell ref="B2:F2"/>
    <mergeCell ref="B3:F3"/>
    <mergeCell ref="B4:F4"/>
    <mergeCell ref="B5:F5"/>
    <mergeCell ref="B21:C21"/>
  </mergeCells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showGridLines="0" topLeftCell="B22" workbookViewId="0">
      <selection activeCell="C35" sqref="C35"/>
    </sheetView>
  </sheetViews>
  <sheetFormatPr baseColWidth="10" defaultColWidth="9.109375" defaultRowHeight="13.2" x14ac:dyDescent="0.25"/>
  <cols>
    <col min="1" max="1" width="5.109375" style="128" hidden="1" customWidth="1"/>
    <col min="2" max="2" width="45.5546875" style="128" customWidth="1"/>
    <col min="3" max="3" width="30.6640625" style="128" customWidth="1"/>
    <col min="4" max="4" width="25.33203125" style="128" customWidth="1"/>
    <col min="5" max="5" width="16.109375" style="79" customWidth="1"/>
    <col min="6" max="6" width="14.109375" style="79" customWidth="1"/>
    <col min="7" max="16384" width="9.109375" style="80"/>
  </cols>
  <sheetData>
    <row r="1" spans="1:6" ht="72" customHeight="1" x14ac:dyDescent="0.25">
      <c r="A1" s="75"/>
      <c r="B1" s="76"/>
      <c r="C1" s="77"/>
      <c r="D1" s="78"/>
    </row>
    <row r="2" spans="1:6" x14ac:dyDescent="0.25">
      <c r="A2" s="81"/>
      <c r="B2" s="82" t="s">
        <v>0</v>
      </c>
      <c r="C2" s="83"/>
      <c r="D2" s="84"/>
      <c r="E2" s="85"/>
      <c r="F2" s="85"/>
    </row>
    <row r="3" spans="1:6" x14ac:dyDescent="0.25">
      <c r="A3" s="81"/>
      <c r="B3" s="86" t="s">
        <v>29</v>
      </c>
      <c r="C3" s="87"/>
      <c r="D3" s="88"/>
      <c r="E3" s="20"/>
      <c r="F3" s="20"/>
    </row>
    <row r="4" spans="1:6" ht="12.75" customHeight="1" x14ac:dyDescent="0.25">
      <c r="A4" s="81"/>
      <c r="B4" s="86" t="s">
        <v>30</v>
      </c>
      <c r="C4" s="87"/>
      <c r="D4" s="88"/>
      <c r="E4" s="20"/>
      <c r="F4" s="20"/>
    </row>
    <row r="5" spans="1:6" ht="12.75" customHeight="1" thickBot="1" x14ac:dyDescent="0.3">
      <c r="A5" s="81"/>
      <c r="B5" s="89" t="s">
        <v>3</v>
      </c>
      <c r="C5" s="90"/>
      <c r="D5" s="91"/>
      <c r="E5" s="92"/>
      <c r="F5" s="92"/>
    </row>
    <row r="6" spans="1:6" ht="12.75" customHeight="1" thickBot="1" x14ac:dyDescent="0.3">
      <c r="A6" s="81"/>
      <c r="B6" s="93"/>
      <c r="C6" s="94"/>
      <c r="D6" s="95"/>
      <c r="E6" s="92"/>
      <c r="F6" s="92"/>
    </row>
    <row r="7" spans="1:6" ht="28.8" customHeight="1" x14ac:dyDescent="0.25">
      <c r="A7" s="81"/>
      <c r="B7" s="76"/>
      <c r="C7" s="77"/>
      <c r="D7" s="96"/>
      <c r="E7" s="80"/>
      <c r="F7" s="80"/>
    </row>
    <row r="8" spans="1:6" x14ac:dyDescent="0.25">
      <c r="A8" s="81"/>
      <c r="B8" s="97" t="s">
        <v>31</v>
      </c>
      <c r="C8" s="98"/>
      <c r="D8" s="99">
        <f>+SUM(D9:D15)</f>
        <v>18831522.289999999</v>
      </c>
      <c r="E8" s="100"/>
      <c r="F8" s="101"/>
    </row>
    <row r="9" spans="1:6" x14ac:dyDescent="0.25">
      <c r="A9" s="81"/>
      <c r="B9" s="102" t="s">
        <v>32</v>
      </c>
      <c r="C9" s="103"/>
      <c r="D9" s="104">
        <v>15861409.960000001</v>
      </c>
      <c r="E9" s="100"/>
      <c r="F9" s="105"/>
    </row>
    <row r="10" spans="1:6" ht="15" customHeight="1" x14ac:dyDescent="0.25">
      <c r="A10" s="81"/>
      <c r="B10" s="102" t="s">
        <v>33</v>
      </c>
      <c r="C10" s="103"/>
      <c r="D10" s="104">
        <v>645793.04</v>
      </c>
      <c r="E10" s="100"/>
      <c r="F10" s="105"/>
    </row>
    <row r="11" spans="1:6" x14ac:dyDescent="0.25">
      <c r="A11" s="81"/>
      <c r="B11" s="102" t="s">
        <v>34</v>
      </c>
      <c r="C11" s="103"/>
      <c r="D11" s="104">
        <v>104642.46</v>
      </c>
      <c r="E11" s="100"/>
      <c r="F11" s="105"/>
    </row>
    <row r="12" spans="1:6" x14ac:dyDescent="0.25">
      <c r="A12" s="81"/>
      <c r="B12" s="102" t="s">
        <v>35</v>
      </c>
      <c r="C12" s="103"/>
      <c r="D12" s="104">
        <v>25608.65</v>
      </c>
      <c r="E12" s="100"/>
      <c r="F12" s="105"/>
    </row>
    <row r="13" spans="1:6" x14ac:dyDescent="0.25">
      <c r="A13" s="81"/>
      <c r="B13" s="102" t="s">
        <v>36</v>
      </c>
      <c r="C13" s="103"/>
      <c r="D13" s="104">
        <v>285210.73</v>
      </c>
      <c r="E13" s="100"/>
      <c r="F13" s="105"/>
    </row>
    <row r="14" spans="1:6" x14ac:dyDescent="0.25">
      <c r="A14" s="81"/>
      <c r="B14" s="102" t="s">
        <v>37</v>
      </c>
      <c r="C14" s="103"/>
      <c r="D14" s="104">
        <v>988.04</v>
      </c>
      <c r="E14" s="100"/>
      <c r="F14" s="105"/>
    </row>
    <row r="15" spans="1:6" x14ac:dyDescent="0.25">
      <c r="A15" s="81"/>
      <c r="B15" s="102" t="s">
        <v>38</v>
      </c>
      <c r="C15" s="103"/>
      <c r="D15" s="104">
        <v>1907869.41</v>
      </c>
      <c r="E15" s="100"/>
      <c r="F15" s="105"/>
    </row>
    <row r="16" spans="1:6" x14ac:dyDescent="0.25">
      <c r="A16" s="81"/>
      <c r="B16" s="106"/>
      <c r="C16" s="107"/>
      <c r="D16" s="108"/>
      <c r="E16" s="100"/>
      <c r="F16" s="80"/>
    </row>
    <row r="17" spans="1:6" x14ac:dyDescent="0.25">
      <c r="A17" s="81"/>
      <c r="B17" s="97" t="s">
        <v>39</v>
      </c>
      <c r="C17" s="98"/>
      <c r="D17" s="109">
        <f>+D18+D19</f>
        <v>1526896.81</v>
      </c>
      <c r="E17" s="100"/>
      <c r="F17" s="110"/>
    </row>
    <row r="18" spans="1:6" x14ac:dyDescent="0.25">
      <c r="A18" s="81"/>
      <c r="B18" s="102" t="s">
        <v>40</v>
      </c>
      <c r="C18" s="103"/>
      <c r="D18" s="104">
        <v>1183908.5900000001</v>
      </c>
      <c r="E18" s="100"/>
      <c r="F18" s="105"/>
    </row>
    <row r="19" spans="1:6" ht="16.5" customHeight="1" x14ac:dyDescent="0.25">
      <c r="A19" s="81"/>
      <c r="B19" s="102" t="s">
        <v>38</v>
      </c>
      <c r="C19" s="103"/>
      <c r="D19" s="104">
        <v>342988.22</v>
      </c>
      <c r="E19" s="100"/>
      <c r="F19" s="80"/>
    </row>
    <row r="20" spans="1:6" ht="19.8" customHeight="1" x14ac:dyDescent="0.25">
      <c r="A20" s="81"/>
      <c r="B20" s="102" t="s">
        <v>41</v>
      </c>
      <c r="C20" s="98"/>
      <c r="D20" s="104">
        <v>3388825.57</v>
      </c>
      <c r="E20" s="100"/>
      <c r="F20" s="80"/>
    </row>
    <row r="21" spans="1:6" x14ac:dyDescent="0.25">
      <c r="A21" s="81"/>
      <c r="B21" s="97" t="s">
        <v>42</v>
      </c>
      <c r="C21" s="98"/>
      <c r="D21" s="111">
        <f>+D8-D17-D20</f>
        <v>13915799.91</v>
      </c>
      <c r="E21" s="100"/>
      <c r="F21" s="80"/>
    </row>
    <row r="22" spans="1:6" x14ac:dyDescent="0.25">
      <c r="A22" s="81"/>
      <c r="B22" s="106"/>
      <c r="C22" s="107"/>
      <c r="D22" s="108"/>
      <c r="E22" s="100"/>
      <c r="F22" s="80"/>
    </row>
    <row r="23" spans="1:6" x14ac:dyDescent="0.25">
      <c r="A23" s="81"/>
      <c r="B23" s="97" t="s">
        <v>43</v>
      </c>
      <c r="C23" s="98"/>
      <c r="D23" s="109">
        <f>+SUM(D24:D26)</f>
        <v>14197049.24</v>
      </c>
      <c r="E23" s="100"/>
      <c r="F23" s="80"/>
    </row>
    <row r="24" spans="1:6" ht="20.399999999999999" customHeight="1" x14ac:dyDescent="0.25">
      <c r="A24" s="81"/>
      <c r="B24" s="102" t="s">
        <v>44</v>
      </c>
      <c r="C24" s="103"/>
      <c r="D24" s="104">
        <v>6947856.6500000004</v>
      </c>
      <c r="E24" s="100"/>
      <c r="F24" s="105"/>
    </row>
    <row r="25" spans="1:6" ht="18" customHeight="1" x14ac:dyDescent="0.25">
      <c r="A25" s="81"/>
      <c r="B25" s="102" t="s">
        <v>45</v>
      </c>
      <c r="C25" s="103"/>
      <c r="D25" s="104">
        <v>6303074.5700000003</v>
      </c>
      <c r="E25" s="100"/>
      <c r="F25" s="105"/>
    </row>
    <row r="26" spans="1:6" ht="15.6" customHeight="1" x14ac:dyDescent="0.25">
      <c r="A26" s="81"/>
      <c r="B26" s="102" t="s">
        <v>46</v>
      </c>
      <c r="C26" s="103"/>
      <c r="D26" s="104">
        <v>946118.02</v>
      </c>
      <c r="E26" s="100"/>
      <c r="F26" s="105"/>
    </row>
    <row r="27" spans="1:6" x14ac:dyDescent="0.25">
      <c r="A27" s="81"/>
      <c r="B27" s="106"/>
      <c r="C27" s="107"/>
      <c r="D27" s="112"/>
      <c r="E27" s="100"/>
      <c r="F27" s="80"/>
    </row>
    <row r="28" spans="1:6" x14ac:dyDescent="0.25">
      <c r="A28" s="81"/>
      <c r="B28" s="97" t="s">
        <v>47</v>
      </c>
      <c r="C28" s="98"/>
      <c r="D28" s="113">
        <f>+D21-D23</f>
        <v>-281249.33000000007</v>
      </c>
      <c r="E28" s="100"/>
      <c r="F28" s="80"/>
    </row>
    <row r="29" spans="1:6" ht="29.25" customHeight="1" x14ac:dyDescent="0.25">
      <c r="A29" s="81"/>
      <c r="B29" s="114" t="s">
        <v>48</v>
      </c>
      <c r="C29" s="98"/>
      <c r="D29" s="104">
        <v>1365125.3800000001</v>
      </c>
      <c r="E29" s="100"/>
      <c r="F29" s="80"/>
    </row>
    <row r="30" spans="1:6" ht="12.6" customHeight="1" x14ac:dyDescent="0.25">
      <c r="A30" s="81"/>
      <c r="B30" s="102"/>
      <c r="C30" s="98"/>
      <c r="D30" s="115"/>
      <c r="E30" s="100"/>
      <c r="F30" s="80"/>
    </row>
    <row r="31" spans="1:6" ht="27.6" customHeight="1" x14ac:dyDescent="0.25">
      <c r="A31" s="81"/>
      <c r="B31" s="97" t="s">
        <v>49</v>
      </c>
      <c r="C31" s="98"/>
      <c r="D31" s="116">
        <f>+D28+D29</f>
        <v>1083876.05</v>
      </c>
      <c r="E31" s="100"/>
      <c r="F31" s="117"/>
    </row>
    <row r="32" spans="1:6" ht="19.5" customHeight="1" x14ac:dyDescent="0.25">
      <c r="A32" s="81"/>
      <c r="B32" s="118" t="s">
        <v>50</v>
      </c>
      <c r="C32" s="119"/>
      <c r="D32" s="120">
        <v>452326.2</v>
      </c>
      <c r="E32" s="100"/>
      <c r="F32" s="80"/>
    </row>
    <row r="33" spans="1:6" ht="22.5" customHeight="1" x14ac:dyDescent="0.25">
      <c r="A33" s="81"/>
      <c r="B33" s="102" t="s">
        <v>51</v>
      </c>
      <c r="C33" s="98"/>
      <c r="D33" s="121">
        <v>59106.85</v>
      </c>
      <c r="E33" s="100"/>
      <c r="F33" s="80"/>
    </row>
    <row r="34" spans="1:6" ht="20.25" customHeight="1" x14ac:dyDescent="0.25">
      <c r="A34" s="81"/>
      <c r="B34" s="97" t="s">
        <v>52</v>
      </c>
      <c r="C34" s="98"/>
      <c r="D34" s="99">
        <f>+D31-D32-D33</f>
        <v>572443.00000000012</v>
      </c>
      <c r="E34" s="100"/>
      <c r="F34" s="122"/>
    </row>
    <row r="35" spans="1:6" x14ac:dyDescent="0.25">
      <c r="A35" s="81"/>
      <c r="B35" s="106"/>
      <c r="C35" s="107"/>
      <c r="D35" s="123"/>
      <c r="E35" s="124"/>
      <c r="F35" s="80"/>
    </row>
    <row r="36" spans="1:6" x14ac:dyDescent="0.25">
      <c r="A36" s="81"/>
      <c r="B36" s="125"/>
      <c r="C36" s="126"/>
      <c r="D36" s="127"/>
      <c r="E36" s="80"/>
      <c r="F36" s="80"/>
    </row>
    <row r="37" spans="1:6" x14ac:dyDescent="0.25">
      <c r="A37" s="81"/>
      <c r="B37" s="81"/>
      <c r="D37" s="112"/>
      <c r="E37" s="80"/>
      <c r="F37" s="80"/>
    </row>
    <row r="38" spans="1:6" ht="19.5" customHeight="1" x14ac:dyDescent="0.25">
      <c r="A38" s="81"/>
      <c r="B38" s="81"/>
      <c r="D38" s="112"/>
      <c r="E38" s="80"/>
      <c r="F38" s="80"/>
    </row>
    <row r="39" spans="1:6" x14ac:dyDescent="0.25">
      <c r="A39" s="81"/>
      <c r="B39" s="81"/>
      <c r="D39" s="112"/>
      <c r="E39" s="80"/>
      <c r="F39" s="80"/>
    </row>
    <row r="40" spans="1:6" x14ac:dyDescent="0.25">
      <c r="A40" s="81"/>
      <c r="B40" s="81"/>
      <c r="D40" s="112"/>
      <c r="E40" s="80"/>
      <c r="F40" s="80"/>
    </row>
    <row r="41" spans="1:6" x14ac:dyDescent="0.25">
      <c r="A41" s="81"/>
      <c r="B41" s="81"/>
      <c r="D41" s="112"/>
      <c r="E41" s="80"/>
      <c r="F41" s="80"/>
    </row>
    <row r="42" spans="1:6" x14ac:dyDescent="0.25">
      <c r="A42" s="81"/>
      <c r="B42" s="81"/>
      <c r="D42" s="112"/>
      <c r="E42" s="80"/>
      <c r="F42" s="80"/>
    </row>
    <row r="43" spans="1:6" x14ac:dyDescent="0.25">
      <c r="A43" s="81"/>
      <c r="B43" s="81"/>
      <c r="D43" s="112"/>
      <c r="E43" s="80"/>
      <c r="F43" s="80"/>
    </row>
    <row r="44" spans="1:6" x14ac:dyDescent="0.25">
      <c r="A44" s="81"/>
      <c r="B44" s="81"/>
      <c r="D44" s="112"/>
      <c r="E44" s="80"/>
      <c r="F44" s="80"/>
    </row>
    <row r="45" spans="1:6" x14ac:dyDescent="0.25">
      <c r="A45" s="81"/>
      <c r="B45" s="81"/>
      <c r="D45" s="112"/>
      <c r="E45" s="80"/>
      <c r="F45" s="80"/>
    </row>
    <row r="46" spans="1:6" ht="13.8" thickBot="1" x14ac:dyDescent="0.3">
      <c r="A46" s="129"/>
      <c r="B46" s="129"/>
      <c r="C46" s="130"/>
      <c r="D46" s="131"/>
      <c r="E46" s="80"/>
      <c r="F46" s="80"/>
    </row>
    <row r="47" spans="1:6" x14ac:dyDescent="0.25">
      <c r="D47" s="132">
        <f>+D34-[1]Balanza!G2740</f>
        <v>-3.6088749766349792E-9</v>
      </c>
    </row>
    <row r="48" spans="1:6" x14ac:dyDescent="0.25">
      <c r="E48" s="133"/>
    </row>
    <row r="49" spans="5:26" x14ac:dyDescent="0.25">
      <c r="E49" s="133"/>
    </row>
    <row r="50" spans="5:26" x14ac:dyDescent="0.25">
      <c r="E50" s="133"/>
    </row>
    <row r="51" spans="5:26" x14ac:dyDescent="0.25">
      <c r="E51" s="133"/>
    </row>
    <row r="52" spans="5:26" x14ac:dyDescent="0.25">
      <c r="E52" s="133"/>
    </row>
    <row r="53" spans="5:26" x14ac:dyDescent="0.25">
      <c r="E53" s="133"/>
    </row>
    <row r="54" spans="5:26" x14ac:dyDescent="0.25">
      <c r="E54" s="133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</row>
    <row r="55" spans="5:26" x14ac:dyDescent="0.25">
      <c r="E55" s="133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</row>
    <row r="56" spans="5:26" x14ac:dyDescent="0.25">
      <c r="E56" s="133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</row>
    <row r="57" spans="5:26" x14ac:dyDescent="0.25">
      <c r="E57" s="133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</row>
    <row r="58" spans="5:26" x14ac:dyDescent="0.25">
      <c r="E58" s="133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</row>
    <row r="59" spans="5:26" x14ac:dyDescent="0.25">
      <c r="E59" s="133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</row>
    <row r="60" spans="5:26" x14ac:dyDescent="0.25"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</row>
    <row r="61" spans="5:26" x14ac:dyDescent="0.25"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</row>
    <row r="62" spans="5:26" x14ac:dyDescent="0.25"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</row>
    <row r="63" spans="5:26" x14ac:dyDescent="0.25"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</row>
    <row r="64" spans="5:26" x14ac:dyDescent="0.25"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</vt:lpstr>
      <vt:lpstr>ER</vt:lpstr>
      <vt:lpstr>BAL!Área_de_impresión</vt:lpstr>
      <vt:lpstr>ER!Área_de_impresión</vt:lpstr>
    </vt:vector>
  </TitlesOfParts>
  <Company>Elektra del Milenio S.A. de C.V.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dcterms:created xsi:type="dcterms:W3CDTF">2019-08-12T23:59:17Z</dcterms:created>
  <dcterms:modified xsi:type="dcterms:W3CDTF">2019-08-13T00:04:07Z</dcterms:modified>
</cp:coreProperties>
</file>