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13_ncr:1_{CE2504EC-6F2F-465C-A4C6-F18689D0C182}" xr6:coauthVersionLast="41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58" i="2" s="1"/>
  <c r="O32" i="2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<sst xmlns="http://schemas.openxmlformats.org/spreadsheetml/2006/main" count="184" uniqueCount="160">
  <si>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</si>
  <si>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</si>
  <si>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</si>
  <si>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</si>
  <si>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</si>
  <si>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</si>
  <si>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</si>
  <si>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</si>
  <si>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</si>
  <si>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</si>
  <si>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</si>
  <si>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</si>
  <si>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</si>
  <si>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</si>
  <si>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</si>
  <si>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</si>
  <si>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</si>
  <si>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</si>
  <si>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</si>
  <si>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</si>
  <si>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</si>
  <si>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</si>
  <si>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</si>
  <si>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</si>
  <si>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</si>
  <si>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</si>
  <si>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</si>
  <si>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</si>
  <si>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</si>
  <si>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</si>
  <si>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</si>
  <si>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</si>
  <si>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</si>
  <si>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</si>
  <si>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</si>
  <si>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</si>
  <si>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</si>
  <si>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</si>
  <si>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</si>
  <si>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</si>
  <si>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</si>
  <si>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</si>
  <si>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</si>
  <si>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</si>
  <si>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</si>
  <si>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</si>
  <si>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</si>
  <si>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</si>
  <si>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</si>
  <si>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</si>
  <si>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</si>
  <si>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</si>
  <si>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</si>
  <si>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</si>
  <si>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</si>
  <si>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</si>
  <si>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</si>
  <si>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</si>
  <si>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</si>
  <si>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</si>
  <si>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</si>
  <si>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</si>
  <si>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</si>
  <si>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</si>
  <si>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</si>
  <si>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</si>
  <si>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</si>
  <si>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</si>
  <si>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</si>
  <si>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</si>
  <si>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</si>
  <si>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</si>
  <si>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</si>
  <si>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</si>
  <si>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</si>
  <si>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</si>
  <si>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</si>
  <si>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</si>
  <si>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</si>
  <si>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</si>
  <si>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</si>
  <si>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</si>
  <si>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</si>
  <si>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</si>
  <si>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</si>
  <si>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</si>
  <si>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</si>
  <si>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</si>
  <si>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</si>
  <si>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</si>
  <si>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</si>
  <si>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</si>
  <si>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</si>
  <si>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</si>
  <si>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</si>
  <si>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</si>
  <si>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</si>
  <si>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</si>
  <si>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</si>
  <si>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</si>
  <si>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</si>
  <si>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</si>
  <si>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</si>
  <si>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</si>
  <si>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</si>
  <si>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</si>
  <si>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</si>
  <si>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</si>
  <si>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</si>
  <si>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</si>
  <si>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</si>
  <si>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</si>
  <si>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</si>
  <si>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31  DE JULIO 2019</t>
  </si>
  <si>
    <t>ESTADO DE RESULTADOS  DEL 01 DE ENERO AL 30 DE DE JUNIO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</si>
  <si>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</si>
  <si>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</si>
  <si>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</si>
  <si>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</si>
  <si>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</si>
  <si>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</si>
  <si>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</si>
  <si>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</si>
  <si>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</si>
  <si>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</si>
  <si>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</si>
  <si>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</si>
  <si>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</si>
  <si>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</si>
  <si>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</si>
  <si>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</si>
  <si>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</si>
  <si>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</si>
  <si>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</si>
  <si>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</si>
  <si>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</si>
  <si>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</si>
  <si>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</si>
  <si>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</si>
  <si>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</si>
  <si>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</si>
  <si>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</si>
  <si>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</si>
  <si>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</si>
  <si>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</si>
  <si>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</si>
  <si>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</si>
  <si>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</si>
  <si>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</si>
  <si>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</si>
  <si>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</si>
  <si>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</si>
  <si>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</si>
  <si>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</si>
  <si>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</si>
  <si>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</si>
  <si>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</si>
  <si>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</si>
  <si>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Roger M. Avilez                                                     Efraín  Alexander Meléndez </t>
  </si>
  <si>
    <t xml:space="preserve">  Gerente General 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</si>
</sst>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C30" sqref="C30:K3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91711.5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19658.5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3559.8</v>
      </c>
      <c r="N9" s="13"/>
      <c r="O9" s="1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1259.8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2300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68493.2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3604.4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65152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2618.6999999999998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-2881.9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1490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353.6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20.3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965.3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206.39999999999998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34.1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98.5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1.1000000000000001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72.7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-55.6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301.10000000000014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259.60000000000014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1234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262.2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329.5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-1615.6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41.5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41.5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93502.6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24120.7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12613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11507.7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75025.89999999998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65721.7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1815.5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6687.4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44027.1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11578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1613.7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5020.3999999999996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2226.6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2793.8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1306.4000000000001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2977.4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1877.1999999999998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1161.6999999999998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46.7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334.3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437.8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113.7</v>
      </c>
      <c r="M86" s="16"/>
      <c r="N86" s="16"/>
      <c r="O86" s="16"/>
    </row>
    <row r="87" spans="1:15" ht="15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51.1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178.1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94.2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56.8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6.1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20.5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10.8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268.5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352.8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76903.099999999977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16599.5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1404.2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1404.2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1093.9000000000001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1100.4000000000001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789.4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311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16599.5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93502.599999999977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24120.7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12613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11507.7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GYdg/US//hxPUlr0FVVM34jAda2a5RNyvh6NAIreTzfyilpJBLDl0jloZRmBQPmHBzIXNWJ1+o/SWq12yFkuKQ==" saltValue="ooSM/6OetTPcdHTQ04VaFA==" spinCount="100000" sheet="1" formatCells="0" formatColumns="0" formatRows="0" insertColumns="0" insertRows="0" insertHyperlinks="0" deleteColumns="0" deleteRows="0" sort="0" autoFilter="0" pivotTables="0"/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EBB9-36F2-4741-B89A-21707445EA4F}">
  <dimension ref="A1:S77"/>
  <sheetViews>
    <sheetView showGridLines="0" tabSelected="1" zoomScaleNormal="100" workbookViewId="0">
      <selection activeCell="T9" sqref="T9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9" ht="15" customHeight="1" x14ac:dyDescent="0.25">
      <c r="A7" s="21" t="s">
        <v>116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/>
      <c r="M7" s="29"/>
      <c r="N7" s="29"/>
      <c r="O7" s="32">
        <f>SUM(N8:N11)</f>
        <v>7362.9000000000005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6988.1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117.1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0.4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257.3</v>
      </c>
      <c r="O11" s="34"/>
    </row>
    <row r="12" spans="1:19" ht="15" customHeight="1" x14ac:dyDescent="0.25">
      <c r="A12" s="21" t="s">
        <v>121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9"/>
      <c r="N12" s="29"/>
      <c r="O12" s="32">
        <f>SUM(N13:N16)</f>
        <v>204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204</v>
      </c>
      <c r="O16" s="34"/>
    </row>
    <row r="17" spans="1:16" ht="15" customHeight="1" x14ac:dyDescent="0.25">
      <c r="A17" s="21" t="s">
        <v>125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  <c r="M17" s="29"/>
      <c r="N17" s="29"/>
      <c r="O17" s="32">
        <f>SUM(N18:N29)</f>
        <v>378.5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210.6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152.5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15.4</v>
      </c>
      <c r="O28" s="34"/>
    </row>
    <row r="29" spans="1:16" ht="20.25" customHeight="1" thickBot="1" x14ac:dyDescent="0.3">
      <c r="A29" s="21" t="s">
        <v>133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7"/>
      <c r="M29" s="29"/>
      <c r="N29" s="29"/>
      <c r="O29" s="37">
        <f>SUM(O7+O12+O17)</f>
        <v>7945.4000000000005</v>
      </c>
    </row>
    <row r="30" spans="1:16" ht="15.75" thickTop="1" x14ac:dyDescent="0.25">
      <c r="O30" s="34"/>
    </row>
    <row r="31" spans="1:16" ht="15" customHeight="1" x14ac:dyDescent="0.25">
      <c r="A31" s="21" t="s">
        <v>134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O31" s="34"/>
    </row>
    <row r="32" spans="1:16" ht="15" customHeight="1" x14ac:dyDescent="0.25">
      <c r="A32" s="21" t="s">
        <v>135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7"/>
      <c r="M32" s="29"/>
      <c r="N32" s="29"/>
      <c r="O32" s="32">
        <f>SUM(N33:N36)</f>
        <v>2854.1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1631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1212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11.1</v>
      </c>
      <c r="O35" s="34"/>
    </row>
    <row r="36" spans="1:16" ht="15" customHeight="1" x14ac:dyDescent="0.25">
      <c r="A36" s="21" t="s">
        <v>139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7"/>
      <c r="M36" s="29"/>
      <c r="N36" s="29"/>
      <c r="O36" s="32">
        <f>SUM(N37:N43)</f>
        <v>37.700000000000003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37.700000000000003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1" t="s">
        <v>143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7"/>
      <c r="M43" s="29"/>
      <c r="N43" s="29"/>
      <c r="O43" s="32">
        <f>SUM(N44:N47)</f>
        <v>3694.3999999999996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2229.6999999999998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1334.1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130.6</v>
      </c>
      <c r="O46" s="34"/>
    </row>
    <row r="47" spans="1:16" ht="15" customHeight="1" x14ac:dyDescent="0.25">
      <c r="A47" s="21" t="s">
        <v>147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29"/>
      <c r="N47" s="29"/>
      <c r="O47" s="32">
        <f>SUM(N48:N55)</f>
        <v>39.9</v>
      </c>
      <c r="P47" s="27"/>
    </row>
    <row r="48" spans="1:16" ht="15" hidden="1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0</v>
      </c>
      <c r="O48" s="34"/>
    </row>
    <row r="49" spans="1:16" ht="15" hidden="1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36.799999999999997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3.1</v>
      </c>
      <c r="O54" s="34"/>
    </row>
    <row r="55" spans="1:16" ht="15" customHeight="1" x14ac:dyDescent="0.25">
      <c r="A55" s="21" t="s">
        <v>153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7"/>
      <c r="M55" s="29"/>
      <c r="N55" s="29"/>
      <c r="O55" s="32">
        <f>SUM(N56:N58)</f>
        <v>420.2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369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51.2</v>
      </c>
      <c r="O57" s="34"/>
    </row>
    <row r="58" spans="1:16" ht="15" customHeight="1" x14ac:dyDescent="0.25">
      <c r="A58" s="21" t="s">
        <v>155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7"/>
      <c r="M58" s="29"/>
      <c r="N58" s="29"/>
      <c r="O58" s="39">
        <f>SUM(O32+O36+O43+O47+O55)</f>
        <v>7046.2999999999984</v>
      </c>
    </row>
    <row r="59" spans="1:16" x14ac:dyDescent="0.25">
      <c r="O59" s="34"/>
    </row>
    <row r="60" spans="1:16" ht="18" customHeight="1" thickBot="1" x14ac:dyDescent="0.3">
      <c r="A60" s="21" t="s">
        <v>156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7"/>
      <c r="M60" s="29"/>
      <c r="N60" s="29"/>
      <c r="O60" s="37">
        <f>SUM(O7+O12+O17-O32-O36-O43-O47-O55)</f>
        <v>899.1000000000015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1" t="s">
        <v>157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11"/>
      <c r="N62" s="11"/>
      <c r="O62" s="41">
        <f>+O60-O61</f>
        <v>899.1000000000015</v>
      </c>
    </row>
    <row r="63" spans="1:16" s="10" customFormat="1" ht="15.75" thickTop="1" x14ac:dyDescent="0.25">
      <c r="M63" s="11"/>
      <c r="N63" s="11"/>
      <c r="O63" s="11"/>
    </row>
    <row r="64" spans="1:16" s="10" customFormat="1" ht="37.5" customHeight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TEbfX+ux1/TRb3o5P9vZ7V9gs9LAD4tWBUiD2gh2R4bBHSjo1vSnfFqSN552E0HhSqThEA+XqI+aVwpOFF2Mhg==" saltValue="Y48Dww8OSFHZborOgU3aOA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2019-06-06T22:48:40Z</cp:lastPrinted>
  <dcterms:created xsi:type="dcterms:W3CDTF">2011-03-04T20:56:38Z</dcterms:created>
  <dcterms:modified xsi:type="dcterms:W3CDTF">2019-08-28T23:30:13Z</dcterms:modified>
</cp:coreProperties>
</file>